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<sst xmlns="http://schemas.openxmlformats.org/spreadsheetml/2006/main" count="286" uniqueCount="125">
  <si>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</si>
  <si>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</si>
  <si>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</si>
  <si>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</si>
  <si>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</si>
  <si>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</si>
  <si>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</si>
  <si>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</si>
  <si>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</si>
  <si>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</si>
  <si>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</si>
  <si>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</si>
  <si>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</si>
  <si>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</si>
  <si>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</si>
  <si>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1011100 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</si>
  <si>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</si>
  <si>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</si>
  <si>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</si>
  <si>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</si>
  <si>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</si>
  <si>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</si>
  <si>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</si>
  <si>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</si>
  <si>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</si>
  <si>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Духовне та естетичне виховання дітей та молоді.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</si>
  <si>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</si>
  <si>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</si>
  <si>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</si>
  <si>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</si>
  <si>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</si>
  <si>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</si>
  <si>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</si>
  <si>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</si>
  <si>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</si>
  <si>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</si>
  <si>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</si>
  <si>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</si>
  <si>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початкової музичної, хореографічної освіти, з образотворчого мистецтва та художнього промислу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</si>
  <si>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</si>
  <si>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</si>
  <si>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</si>
  <si>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</si>
  <si>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</si>
  <si>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</si>
  <si>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</si>
  <si>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</si>
  <si>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</si>
  <si>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</si>
  <si>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</si>
  <si>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</si>
  <si>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музичних шкіл</t>
  </si>
  <si>
    <t>од.</t>
  </si>
  <si>
    <t>звітність установ</t>
  </si>
  <si>
    <t>художніх шкіл</t>
  </si>
  <si>
    <t>шкіл мистецтва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</si>
  <si>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</si>
  <si>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</si>
  <si>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</si>
  <si>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</si>
  <si>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</si>
  <si>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</si>
  <si>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тис.грн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</si>
  <si>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</si>
  <si>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</si>
  <si>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</si>
  <si>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</si>
  <si>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</si>
  <si>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</si>
  <si>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розрахунок</t>
  </si>
  <si>
    <t>кількість діто-днів</t>
  </si>
  <si>
    <t xml:space="preserve">витрати на навчання одного учня, який отримує освіту в школах естетичного виховання </t>
  </si>
  <si>
    <t>у тому числі за рахунок плати за навчання у школах естетичного виховання</t>
  </si>
  <si>
    <t>якості</t>
  </si>
  <si>
    <t>днів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</si>
  <si>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</si>
  <si>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%</t>
  </si>
  <si>
    <t>обсяг видатків</t>
  </si>
  <si>
    <t>Кількість заходів, які планується виконати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</si>
  <si>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</si>
  <si>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</si>
  <si>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</si>
  <si>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</si>
  <si>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</si>
  <si>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</si>
  <si>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</si>
  <si>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 xml:space="preserve">кількість об'єктів,, які потребують капітального ремонту     </t>
  </si>
  <si>
    <t xml:space="preserve">обсяги видатків    </t>
  </si>
  <si>
    <t>Кількість об'єктів, що планується ремонтувати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</si>
  <si>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</si>
  <si>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</si>
  <si>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</si>
  <si>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</si>
  <si>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</si>
  <si>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</si>
  <si>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</si>
  <si>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</si>
  <si>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</si>
  <si>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</si>
  <si>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</si>
  <si>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</si>
  <si>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</si>
  <si>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</si>
  <si>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Середня вартість ремонту 1 кв.м. (м.п, км)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</si>
  <si>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</si>
  <si>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</si>
  <si>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</si>
  <si>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</si>
  <si>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</si>
  <si>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1011100</t>
  </si>
  <si>
    <t>середнє число окладів (ставок) спеціалістів</t>
  </si>
  <si>
    <t>Начальник управління з питань культури та охорони культурної спадщини ММР</t>
  </si>
  <si>
    <t>Кількість установ всього, у т.ч.: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</si>
  <si>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</si>
  <si>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</si>
  <si>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</si>
  <si>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кількість учнів на одну педагогічну ставку</t>
  </si>
  <si>
    <t>кількість днів відвідування учнями шкіл естетичного виховання</t>
  </si>
  <si>
    <t>Обсяг бюджетних призначень/бюджетних асигнувань  -   48 732,191 тис.гривень, у тому числі загального фонду -  41 815,882 тис.гривень та спеціального фонду - 6 916,309 тис.гривень</t>
  </si>
  <si>
    <t>Конституція України; Закон України від 28.06.1996 року № 254/96 (із змінами та доповненями) ;
Бюджетний кодекс України від 08.07.2010 року № 2456- VI (із змінами та доповненями) ;
Закон  України від 07.12.2017 року № 2246/XIX "Про  Державний бюджет  України на 2018 рік";
Закон України  від 14.12.2010 року № 2778 -VI «Про культуру» (із змінами та доповненями);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(у редакції наказу №1260 від 30 листопада 2012р.) 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рік»; Рішення ММР від 07.06.2018 №38/4 "Про внесення змін до рішення міської ради від 21.12.2017  № 32/17 «Про міський бюджет міста Миколаєва на 2018 рік»</t>
  </si>
  <si>
    <t>Директор департаменту фінансів Миколаївської міської ради</t>
  </si>
  <si>
    <t>В.Є. Святелик</t>
  </si>
  <si>
    <t>Наказ департаменту фінансів Миколаївської міської ради                                                              12.02.2018 №22/13</t>
  </si>
  <si>
    <t>економія коштів за рік, що виникла за результатами впровадження в експлуатацію придбаного обладнання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</si>
  <si>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19.06.2018  № 82/             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</si>
</sst>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000"/>
    <numFmt numFmtId="168" formatCode="0.0"/>
    <numFmt numFmtId="169" formatCode="[$-FC19]d\ mmmm\ yyyy\ &quot;г.&quot;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left" vertic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" fontId="6" fillId="0" borderId="13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165" fontId="0" fillId="0" borderId="13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9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37"/>
  <sheetViews>
    <sheetView tabSelected="1" view="pageBreakPreview" zoomScaleSheetLayoutView="100" zoomScalePageLayoutView="0" workbookViewId="0" topLeftCell="A23">
      <selection activeCell="O51" sqref="O5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5" t="s">
        <v>3</v>
      </c>
      <c r="N6" s="115"/>
      <c r="O6" s="115"/>
      <c r="P6" s="115"/>
      <c r="Q6" s="11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6" t="s">
        <v>4</v>
      </c>
      <c r="N7" s="116"/>
      <c r="O7" s="116"/>
      <c r="P7" s="116"/>
      <c r="Q7" s="11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5" t="s">
        <v>5</v>
      </c>
      <c r="N9" s="115"/>
      <c r="O9" s="115"/>
      <c r="P9" s="115"/>
      <c r="Q9" s="115"/>
    </row>
    <row r="10" spans="1:17" ht="40.5" customHeight="1">
      <c r="A10"/>
      <c r="B10"/>
      <c r="C10"/>
      <c r="D10"/>
      <c r="E10"/>
      <c r="F10"/>
      <c r="G10"/>
      <c r="H10"/>
      <c r="I10"/>
      <c r="J10"/>
      <c r="K10"/>
      <c r="L10"/>
      <c r="M10" s="116" t="s">
        <v>122</v>
      </c>
      <c r="N10" s="116"/>
      <c r="O10" s="116"/>
      <c r="P10" s="116"/>
      <c r="Q10" s="116"/>
    </row>
    <row r="12" spans="13:17" ht="51.75" customHeight="1">
      <c r="M12" s="119" t="s">
        <v>124</v>
      </c>
      <c r="N12" s="119"/>
      <c r="O12" s="119"/>
      <c r="P12" s="119"/>
      <c r="Q12" s="119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17" t="s">
        <v>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ht="15.75" customHeight="1">
      <c r="A15" s="118" t="s">
        <v>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9" spans="1:17" ht="11.25" customHeight="1">
      <c r="A19" s="4" t="s">
        <v>8</v>
      </c>
      <c r="B19" s="112">
        <v>1000000</v>
      </c>
      <c r="C19" s="112"/>
      <c r="D19"/>
      <c r="E19" s="111" t="s">
        <v>9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ht="11.25" customHeight="1">
      <c r="A20"/>
      <c r="B20" s="59" t="s">
        <v>10</v>
      </c>
      <c r="C20" s="59"/>
      <c r="D20"/>
      <c r="E20" s="109" t="s">
        <v>11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2" spans="1:17" ht="11.25" customHeight="1">
      <c r="A22" s="4" t="s">
        <v>12</v>
      </c>
      <c r="B22" s="112">
        <v>1010000</v>
      </c>
      <c r="C22" s="112"/>
      <c r="D22"/>
      <c r="E22" s="111" t="s">
        <v>9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ht="11.25" customHeight="1">
      <c r="A23"/>
      <c r="B23" s="59" t="s">
        <v>10</v>
      </c>
      <c r="C23" s="59"/>
      <c r="D23"/>
      <c r="E23" s="109" t="s">
        <v>13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5" spans="1:17" ht="21.75" customHeight="1">
      <c r="A25" s="4" t="s">
        <v>14</v>
      </c>
      <c r="B25" s="100" t="s">
        <v>15</v>
      </c>
      <c r="C25" s="100"/>
      <c r="D25"/>
      <c r="E25" s="110">
        <v>960</v>
      </c>
      <c r="F25" s="110"/>
      <c r="G25"/>
      <c r="H25" s="111" t="s">
        <v>16</v>
      </c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ht="11.25" customHeight="1">
      <c r="A26"/>
      <c r="B26" s="59" t="s">
        <v>10</v>
      </c>
      <c r="C26" s="59"/>
      <c r="D26"/>
      <c r="E26" s="6" t="s">
        <v>17</v>
      </c>
      <c r="F26" s="7" t="s">
        <v>18</v>
      </c>
      <c r="G26"/>
      <c r="H26" s="109" t="s">
        <v>19</v>
      </c>
      <c r="I26" s="109"/>
      <c r="J26" s="109"/>
      <c r="K26" s="109"/>
      <c r="L26" s="109"/>
      <c r="M26" s="109"/>
      <c r="N26" s="109"/>
      <c r="O26" s="109"/>
      <c r="P26" s="109"/>
      <c r="Q26" s="109"/>
    </row>
    <row r="28" spans="1:17" ht="11.25" customHeight="1">
      <c r="A28" s="4" t="s">
        <v>20</v>
      </c>
      <c r="B28" s="99" t="s">
        <v>118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30" spans="1:17" ht="11.25" customHeight="1">
      <c r="A30" s="8" t="s">
        <v>21</v>
      </c>
      <c r="B30" s="101" t="s">
        <v>22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2" spans="2:17" s="31" customFormat="1" ht="117.75" customHeight="1">
      <c r="B32" s="102" t="s">
        <v>119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5" spans="1:17" ht="11.25" customHeight="1">
      <c r="A35" s="4" t="s">
        <v>23</v>
      </c>
      <c r="B35" s="103" t="s">
        <v>24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1.25" customHeight="1">
      <c r="A36" s="10"/>
      <c r="B36" s="104" t="s">
        <v>25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105" t="s">
        <v>28</v>
      </c>
      <c r="B39" s="105"/>
      <c r="C39" s="11" t="s">
        <v>29</v>
      </c>
      <c r="D39" s="11" t="s">
        <v>30</v>
      </c>
      <c r="E39" s="106" t="s">
        <v>31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95" t="s">
        <v>28</v>
      </c>
      <c r="B42" s="95"/>
      <c r="C42" s="97" t="s">
        <v>29</v>
      </c>
      <c r="D42" s="97" t="s">
        <v>30</v>
      </c>
      <c r="E42" s="64" t="s">
        <v>34</v>
      </c>
      <c r="F42" s="64"/>
      <c r="G42" s="64"/>
      <c r="H42" s="64"/>
      <c r="I42" s="64"/>
      <c r="J42" s="64"/>
      <c r="K42" s="64"/>
      <c r="L42" s="64" t="s">
        <v>35</v>
      </c>
      <c r="M42" s="64"/>
      <c r="N42" s="64" t="s">
        <v>36</v>
      </c>
      <c r="O42" s="64"/>
      <c r="P42" s="107" t="s">
        <v>37</v>
      </c>
      <c r="Q42" s="107"/>
    </row>
    <row r="43" spans="1:17" ht="11.25" customHeight="1">
      <c r="A43" s="62"/>
      <c r="B43" s="96"/>
      <c r="C43" s="98"/>
      <c r="D43" s="98"/>
      <c r="E43" s="50"/>
      <c r="F43" s="63"/>
      <c r="G43" s="63"/>
      <c r="H43" s="63"/>
      <c r="I43" s="63"/>
      <c r="J43" s="63"/>
      <c r="K43" s="63"/>
      <c r="L43" s="50"/>
      <c r="M43" s="63"/>
      <c r="N43" s="50"/>
      <c r="O43" s="63"/>
      <c r="P43" s="98"/>
      <c r="Q43" s="108"/>
    </row>
    <row r="44" spans="1:17" ht="11.25" customHeight="1">
      <c r="A44" s="52">
        <v>1</v>
      </c>
      <c r="B44" s="52"/>
      <c r="C44" s="12">
        <v>2</v>
      </c>
      <c r="D44" s="12">
        <v>3</v>
      </c>
      <c r="E44" s="87">
        <v>4</v>
      </c>
      <c r="F44" s="87"/>
      <c r="G44" s="87"/>
      <c r="H44" s="87"/>
      <c r="I44" s="87"/>
      <c r="J44" s="87"/>
      <c r="K44" s="87"/>
      <c r="L44" s="87">
        <v>5</v>
      </c>
      <c r="M44" s="87"/>
      <c r="N44" s="87">
        <v>6</v>
      </c>
      <c r="O44" s="87"/>
      <c r="P44" s="54">
        <v>7</v>
      </c>
      <c r="Q44" s="54"/>
    </row>
    <row r="45" spans="1:17" ht="21.75" customHeight="1">
      <c r="A45" s="91">
        <v>1</v>
      </c>
      <c r="B45" s="91"/>
      <c r="C45" s="13" t="s">
        <v>15</v>
      </c>
      <c r="D45" s="29">
        <v>960</v>
      </c>
      <c r="E45" s="41" t="s">
        <v>38</v>
      </c>
      <c r="F45" s="41"/>
      <c r="G45" s="41"/>
      <c r="H45" s="41"/>
      <c r="I45" s="41"/>
      <c r="J45" s="41"/>
      <c r="K45" s="41"/>
      <c r="L45" s="93">
        <f>41406.202+31+360</f>
        <v>41797.202</v>
      </c>
      <c r="M45" s="93"/>
      <c r="N45" s="93">
        <v>3671.366</v>
      </c>
      <c r="O45" s="93"/>
      <c r="P45" s="94">
        <f>L45+N45</f>
        <v>45468.568</v>
      </c>
      <c r="Q45" s="94"/>
    </row>
    <row r="46" spans="1:17" ht="11.25" customHeight="1">
      <c r="A46" s="91">
        <v>2</v>
      </c>
      <c r="B46" s="91"/>
      <c r="C46" s="13" t="s">
        <v>15</v>
      </c>
      <c r="D46" s="30">
        <v>960</v>
      </c>
      <c r="E46" s="41" t="s">
        <v>39</v>
      </c>
      <c r="F46" s="41"/>
      <c r="G46" s="41"/>
      <c r="H46" s="41"/>
      <c r="I46" s="41"/>
      <c r="J46" s="41"/>
      <c r="K46" s="41"/>
      <c r="L46" s="93">
        <v>18.68</v>
      </c>
      <c r="M46" s="93"/>
      <c r="N46" s="93">
        <v>10.25</v>
      </c>
      <c r="O46" s="93"/>
      <c r="P46" s="94">
        <f>L46+N46</f>
        <v>28.93</v>
      </c>
      <c r="Q46" s="94"/>
    </row>
    <row r="47" spans="1:17" ht="11.25" customHeight="1">
      <c r="A47" s="91">
        <v>3</v>
      </c>
      <c r="B47" s="91"/>
      <c r="C47" s="13" t="s">
        <v>15</v>
      </c>
      <c r="D47" s="30">
        <v>960</v>
      </c>
      <c r="E47" s="41" t="s">
        <v>40</v>
      </c>
      <c r="F47" s="41"/>
      <c r="G47" s="41"/>
      <c r="H47" s="41"/>
      <c r="I47" s="41"/>
      <c r="J47" s="41"/>
      <c r="K47" s="41"/>
      <c r="L47" s="92"/>
      <c r="M47" s="92"/>
      <c r="N47" s="93">
        <f>288.8+90+255</f>
        <v>633.8</v>
      </c>
      <c r="O47" s="93"/>
      <c r="P47" s="94">
        <f>L47+N47</f>
        <v>633.8</v>
      </c>
      <c r="Q47" s="94"/>
    </row>
    <row r="48" spans="1:17" ht="11.25" customHeight="1">
      <c r="A48" s="91">
        <v>4</v>
      </c>
      <c r="B48" s="91"/>
      <c r="C48" s="13" t="s">
        <v>15</v>
      </c>
      <c r="D48" s="30">
        <v>960</v>
      </c>
      <c r="E48" s="41" t="s">
        <v>41</v>
      </c>
      <c r="F48" s="41"/>
      <c r="G48" s="41"/>
      <c r="H48" s="41"/>
      <c r="I48" s="41"/>
      <c r="J48" s="41"/>
      <c r="K48" s="41"/>
      <c r="L48" s="92"/>
      <c r="M48" s="92"/>
      <c r="N48" s="93">
        <f>2214.893+386</f>
        <v>2600.893</v>
      </c>
      <c r="O48" s="93"/>
      <c r="P48" s="94">
        <f>L48+N48</f>
        <v>2600.893</v>
      </c>
      <c r="Q48" s="94"/>
    </row>
    <row r="49" spans="1:17" s="1" customFormat="1" ht="11.25" customHeight="1">
      <c r="A49" s="38" t="s">
        <v>42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89">
        <f>SUM(L45:M48)</f>
        <v>41815.882</v>
      </c>
      <c r="M49" s="89"/>
      <c r="N49" s="89">
        <f>SUM(N45:O48)</f>
        <v>6916.309</v>
      </c>
      <c r="O49" s="89"/>
      <c r="P49" s="89">
        <f>SUM(P45:Q48)</f>
        <v>48732.191000000006</v>
      </c>
      <c r="Q49" s="89"/>
    </row>
    <row r="51" spans="1:17" ht="11.25" customHeight="1">
      <c r="A51" s="4" t="s">
        <v>43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61" t="s">
        <v>44</v>
      </c>
      <c r="B52" s="61"/>
      <c r="C52" s="61"/>
      <c r="D52" s="61"/>
      <c r="E52" s="61"/>
      <c r="F52" s="61"/>
      <c r="G52" s="61"/>
      <c r="H52" s="61"/>
      <c r="I52" s="61"/>
      <c r="J52" s="61"/>
      <c r="K52" s="15" t="s">
        <v>29</v>
      </c>
      <c r="L52" s="67" t="s">
        <v>35</v>
      </c>
      <c r="M52" s="67"/>
      <c r="N52" s="67" t="s">
        <v>36</v>
      </c>
      <c r="O52" s="67"/>
      <c r="P52" s="90" t="s">
        <v>37</v>
      </c>
      <c r="Q52" s="90"/>
    </row>
    <row r="53" spans="1:17" ht="11.25" customHeight="1">
      <c r="A53" s="86">
        <v>1</v>
      </c>
      <c r="B53" s="86"/>
      <c r="C53" s="86"/>
      <c r="D53" s="86"/>
      <c r="E53" s="86"/>
      <c r="F53" s="86"/>
      <c r="G53" s="86"/>
      <c r="H53" s="86"/>
      <c r="I53" s="86"/>
      <c r="J53" s="86"/>
      <c r="K53" s="12">
        <v>2</v>
      </c>
      <c r="L53" s="87">
        <v>3</v>
      </c>
      <c r="M53" s="87"/>
      <c r="N53" s="87">
        <v>4</v>
      </c>
      <c r="O53" s="87"/>
      <c r="P53" s="54">
        <v>5</v>
      </c>
      <c r="Q53" s="54"/>
    </row>
    <row r="54" spans="1:17" ht="11.2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38"/>
      <c r="M54" s="38"/>
      <c r="N54" s="88"/>
      <c r="O54" s="88"/>
      <c r="P54" s="38"/>
      <c r="Q54" s="38"/>
    </row>
    <row r="56" spans="1:17" ht="11.25" customHeight="1">
      <c r="A56" s="4" t="s">
        <v>45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73" t="s">
        <v>28</v>
      </c>
      <c r="B57" s="73"/>
      <c r="C57" s="76" t="s">
        <v>29</v>
      </c>
      <c r="D57" s="78" t="s">
        <v>46</v>
      </c>
      <c r="E57" s="78"/>
      <c r="F57" s="78"/>
      <c r="G57" s="78"/>
      <c r="H57" s="78"/>
      <c r="I57" s="78"/>
      <c r="J57" s="78"/>
      <c r="K57" s="78"/>
      <c r="L57" s="81" t="s">
        <v>47</v>
      </c>
      <c r="M57" s="81" t="s">
        <v>48</v>
      </c>
      <c r="N57" s="81"/>
      <c r="O57" s="81"/>
      <c r="P57" s="83" t="s">
        <v>49</v>
      </c>
      <c r="Q57" s="83"/>
    </row>
    <row r="58" spans="1:17" ht="11.25" customHeight="1">
      <c r="A58" s="74"/>
      <c r="B58" s="75"/>
      <c r="C58" s="77"/>
      <c r="D58" s="79"/>
      <c r="E58" s="80"/>
      <c r="F58" s="80"/>
      <c r="G58" s="80"/>
      <c r="H58" s="80"/>
      <c r="I58" s="80"/>
      <c r="J58" s="80"/>
      <c r="K58" s="80"/>
      <c r="L58" s="82"/>
      <c r="M58" s="79"/>
      <c r="N58" s="80"/>
      <c r="O58" s="75"/>
      <c r="P58" s="84"/>
      <c r="Q58" s="85"/>
    </row>
    <row r="59" spans="1:17" ht="11.25" customHeight="1">
      <c r="A59" s="52">
        <v>1</v>
      </c>
      <c r="B59" s="52"/>
      <c r="C59" s="12">
        <v>2</v>
      </c>
      <c r="D59" s="53">
        <v>3</v>
      </c>
      <c r="E59" s="53"/>
      <c r="F59" s="53"/>
      <c r="G59" s="53"/>
      <c r="H59" s="53"/>
      <c r="I59" s="53"/>
      <c r="J59" s="53"/>
      <c r="K59" s="53"/>
      <c r="L59" s="12">
        <v>4</v>
      </c>
      <c r="M59" s="53">
        <v>5</v>
      </c>
      <c r="N59" s="53"/>
      <c r="O59" s="53"/>
      <c r="P59" s="54">
        <v>6</v>
      </c>
      <c r="Q59" s="54"/>
    </row>
    <row r="60" spans="1:17" s="17" customFormat="1" ht="11.25" customHeight="1">
      <c r="A60" s="69">
        <v>1</v>
      </c>
      <c r="B60" s="69"/>
      <c r="C60" s="18"/>
      <c r="D60" s="39" t="s">
        <v>38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7" customFormat="1" ht="11.2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s="17" customFormat="1" ht="11.25" customHeight="1">
      <c r="A62" s="19">
        <v>1</v>
      </c>
      <c r="B62" s="20"/>
      <c r="C62" s="21" t="s">
        <v>15</v>
      </c>
      <c r="D62" s="40" t="s">
        <v>112</v>
      </c>
      <c r="E62" s="41"/>
      <c r="F62" s="41"/>
      <c r="G62" s="41"/>
      <c r="H62" s="41"/>
      <c r="I62" s="41"/>
      <c r="J62" s="41"/>
      <c r="K62" s="41"/>
      <c r="L62" s="22" t="s">
        <v>52</v>
      </c>
      <c r="M62" s="42" t="s">
        <v>53</v>
      </c>
      <c r="N62" s="42"/>
      <c r="O62" s="42"/>
      <c r="P62" s="43">
        <v>10</v>
      </c>
      <c r="Q62" s="43"/>
    </row>
    <row r="63" spans="1:17" s="17" customFormat="1" ht="11.25" customHeight="1">
      <c r="A63" s="19">
        <v>2</v>
      </c>
      <c r="B63" s="20"/>
      <c r="C63" s="21" t="s">
        <v>15</v>
      </c>
      <c r="D63" s="41" t="s">
        <v>51</v>
      </c>
      <c r="E63" s="41"/>
      <c r="F63" s="41"/>
      <c r="G63" s="41"/>
      <c r="H63" s="41"/>
      <c r="I63" s="41"/>
      <c r="J63" s="41"/>
      <c r="K63" s="41"/>
      <c r="L63" s="22" t="s">
        <v>52</v>
      </c>
      <c r="M63" s="42" t="s">
        <v>53</v>
      </c>
      <c r="N63" s="42"/>
      <c r="O63" s="42"/>
      <c r="P63" s="43">
        <v>6</v>
      </c>
      <c r="Q63" s="43"/>
    </row>
    <row r="64" spans="1:17" s="17" customFormat="1" ht="11.25" customHeight="1">
      <c r="A64" s="19">
        <v>3</v>
      </c>
      <c r="B64" s="20"/>
      <c r="C64" s="21" t="s">
        <v>15</v>
      </c>
      <c r="D64" s="41" t="s">
        <v>54</v>
      </c>
      <c r="E64" s="41"/>
      <c r="F64" s="41"/>
      <c r="G64" s="41"/>
      <c r="H64" s="41"/>
      <c r="I64" s="41"/>
      <c r="J64" s="41"/>
      <c r="K64" s="41"/>
      <c r="L64" s="22" t="s">
        <v>52</v>
      </c>
      <c r="M64" s="42" t="s">
        <v>53</v>
      </c>
      <c r="N64" s="42"/>
      <c r="O64" s="42"/>
      <c r="P64" s="43">
        <v>1</v>
      </c>
      <c r="Q64" s="43"/>
    </row>
    <row r="65" spans="1:17" s="17" customFormat="1" ht="11.25" customHeight="1">
      <c r="A65" s="19">
        <v>4</v>
      </c>
      <c r="B65" s="20"/>
      <c r="C65" s="21" t="s">
        <v>15</v>
      </c>
      <c r="D65" s="41" t="s">
        <v>55</v>
      </c>
      <c r="E65" s="41"/>
      <c r="F65" s="41"/>
      <c r="G65" s="41"/>
      <c r="H65" s="41"/>
      <c r="I65" s="41"/>
      <c r="J65" s="41"/>
      <c r="K65" s="41"/>
      <c r="L65" s="22" t="s">
        <v>52</v>
      </c>
      <c r="M65" s="42" t="s">
        <v>53</v>
      </c>
      <c r="N65" s="42"/>
      <c r="O65" s="42"/>
      <c r="P65" s="43">
        <v>3</v>
      </c>
      <c r="Q65" s="43"/>
    </row>
    <row r="66" spans="1:17" s="17" customFormat="1" ht="11.25" customHeight="1">
      <c r="A66" s="19">
        <v>5</v>
      </c>
      <c r="B66" s="20"/>
      <c r="C66" s="21" t="s">
        <v>15</v>
      </c>
      <c r="D66" s="41" t="s">
        <v>56</v>
      </c>
      <c r="E66" s="41"/>
      <c r="F66" s="41"/>
      <c r="G66" s="41"/>
      <c r="H66" s="41"/>
      <c r="I66" s="41"/>
      <c r="J66" s="41"/>
      <c r="K66" s="41"/>
      <c r="L66" s="22" t="s">
        <v>52</v>
      </c>
      <c r="M66" s="42" t="s">
        <v>53</v>
      </c>
      <c r="N66" s="42"/>
      <c r="O66" s="42"/>
      <c r="P66" s="43">
        <f>474.61+30</f>
        <v>504.61</v>
      </c>
      <c r="Q66" s="43"/>
    </row>
    <row r="67" spans="1:17" s="17" customFormat="1" ht="11.25" customHeight="1">
      <c r="A67" s="19">
        <v>6</v>
      </c>
      <c r="B67" s="20"/>
      <c r="C67" s="21" t="s">
        <v>15</v>
      </c>
      <c r="D67" s="41" t="s">
        <v>57</v>
      </c>
      <c r="E67" s="41"/>
      <c r="F67" s="41"/>
      <c r="G67" s="41"/>
      <c r="H67" s="41"/>
      <c r="I67" s="41"/>
      <c r="J67" s="41"/>
      <c r="K67" s="41"/>
      <c r="L67" s="22" t="s">
        <v>52</v>
      </c>
      <c r="M67" s="42" t="s">
        <v>53</v>
      </c>
      <c r="N67" s="42"/>
      <c r="O67" s="42"/>
      <c r="P67" s="43">
        <v>30.5</v>
      </c>
      <c r="Q67" s="43"/>
    </row>
    <row r="68" spans="1:17" s="17" customFormat="1" ht="11.25" customHeight="1">
      <c r="A68" s="19">
        <v>7</v>
      </c>
      <c r="B68" s="20"/>
      <c r="C68" s="21" t="s">
        <v>15</v>
      </c>
      <c r="D68" s="41" t="s">
        <v>58</v>
      </c>
      <c r="E68" s="41"/>
      <c r="F68" s="41"/>
      <c r="G68" s="41"/>
      <c r="H68" s="41"/>
      <c r="I68" s="41"/>
      <c r="J68" s="41"/>
      <c r="K68" s="41"/>
      <c r="L68" s="22" t="s">
        <v>52</v>
      </c>
      <c r="M68" s="42" t="s">
        <v>53</v>
      </c>
      <c r="N68" s="42"/>
      <c r="O68" s="42"/>
      <c r="P68" s="43">
        <v>390.86</v>
      </c>
      <c r="Q68" s="43"/>
    </row>
    <row r="69" spans="1:17" s="17" customFormat="1" ht="11.25" customHeight="1">
      <c r="A69" s="19">
        <v>8</v>
      </c>
      <c r="B69" s="20"/>
      <c r="C69" s="21" t="s">
        <v>109</v>
      </c>
      <c r="D69" s="40" t="s">
        <v>110</v>
      </c>
      <c r="E69" s="41"/>
      <c r="F69" s="41"/>
      <c r="G69" s="41"/>
      <c r="H69" s="41"/>
      <c r="I69" s="41"/>
      <c r="J69" s="41"/>
      <c r="K69" s="41"/>
      <c r="L69" s="22" t="s">
        <v>52</v>
      </c>
      <c r="M69" s="42" t="s">
        <v>53</v>
      </c>
      <c r="N69" s="42"/>
      <c r="O69" s="42"/>
      <c r="P69" s="43">
        <v>16</v>
      </c>
      <c r="Q69" s="43"/>
    </row>
    <row r="70" spans="1:17" s="17" customFormat="1" ht="11.25" customHeight="1">
      <c r="A70" s="19">
        <v>9</v>
      </c>
      <c r="B70" s="20"/>
      <c r="C70" s="21" t="s">
        <v>15</v>
      </c>
      <c r="D70" s="41" t="s">
        <v>59</v>
      </c>
      <c r="E70" s="41"/>
      <c r="F70" s="41"/>
      <c r="G70" s="41"/>
      <c r="H70" s="41"/>
      <c r="I70" s="41"/>
      <c r="J70" s="41"/>
      <c r="K70" s="41"/>
      <c r="L70" s="22" t="s">
        <v>52</v>
      </c>
      <c r="M70" s="42" t="s">
        <v>53</v>
      </c>
      <c r="N70" s="42"/>
      <c r="O70" s="42"/>
      <c r="P70" s="43">
        <v>67.25</v>
      </c>
      <c r="Q70" s="43"/>
    </row>
    <row r="71" spans="1:17" s="17" customFormat="1" ht="11.25" customHeight="1">
      <c r="A71" s="19">
        <v>10</v>
      </c>
      <c r="B71" s="20"/>
      <c r="C71" s="21" t="s">
        <v>15</v>
      </c>
      <c r="D71" s="41" t="s">
        <v>60</v>
      </c>
      <c r="E71" s="41"/>
      <c r="F71" s="41"/>
      <c r="G71" s="41"/>
      <c r="H71" s="41"/>
      <c r="I71" s="41"/>
      <c r="J71" s="41"/>
      <c r="K71" s="41"/>
      <c r="L71" s="22" t="s">
        <v>52</v>
      </c>
      <c r="M71" s="42" t="s">
        <v>53</v>
      </c>
      <c r="N71" s="42"/>
      <c r="O71" s="42"/>
      <c r="P71" s="43">
        <v>45</v>
      </c>
      <c r="Q71" s="43"/>
    </row>
    <row r="72" spans="1:17" s="17" customFormat="1" ht="11.25" customHeight="1">
      <c r="A72" s="19">
        <v>11</v>
      </c>
      <c r="B72" s="20"/>
      <c r="C72" s="21" t="s">
        <v>15</v>
      </c>
      <c r="D72" s="41" t="s">
        <v>61</v>
      </c>
      <c r="E72" s="41"/>
      <c r="F72" s="41"/>
      <c r="G72" s="41"/>
      <c r="H72" s="41"/>
      <c r="I72" s="41"/>
      <c r="J72" s="41"/>
      <c r="K72" s="41"/>
      <c r="L72" s="22" t="s">
        <v>52</v>
      </c>
      <c r="M72" s="42" t="s">
        <v>53</v>
      </c>
      <c r="N72" s="42"/>
      <c r="O72" s="42"/>
      <c r="P72" s="43">
        <v>287</v>
      </c>
      <c r="Q72" s="43"/>
    </row>
    <row r="73" spans="1:17" s="17" customFormat="1" ht="11.25" customHeight="1">
      <c r="A73" s="19">
        <v>12</v>
      </c>
      <c r="B73" s="20"/>
      <c r="C73" s="21" t="s">
        <v>15</v>
      </c>
      <c r="D73" s="40" t="s">
        <v>113</v>
      </c>
      <c r="E73" s="41"/>
      <c r="F73" s="41"/>
      <c r="G73" s="41"/>
      <c r="H73" s="41"/>
      <c r="I73" s="41"/>
      <c r="J73" s="41"/>
      <c r="K73" s="41"/>
      <c r="L73" s="22" t="s">
        <v>62</v>
      </c>
      <c r="M73" s="42" t="s">
        <v>53</v>
      </c>
      <c r="N73" s="42"/>
      <c r="O73" s="42"/>
      <c r="P73" s="43">
        <f>P74+P75</f>
        <v>45468.568</v>
      </c>
      <c r="Q73" s="43"/>
    </row>
    <row r="74" spans="1:17" s="17" customFormat="1" ht="11.25" customHeight="1">
      <c r="A74" s="19">
        <v>13</v>
      </c>
      <c r="B74" s="20"/>
      <c r="C74" s="21" t="s">
        <v>15</v>
      </c>
      <c r="D74" s="40" t="s">
        <v>114</v>
      </c>
      <c r="E74" s="41"/>
      <c r="F74" s="41"/>
      <c r="G74" s="41"/>
      <c r="H74" s="41"/>
      <c r="I74" s="41"/>
      <c r="J74" s="41"/>
      <c r="K74" s="41"/>
      <c r="L74" s="22" t="s">
        <v>62</v>
      </c>
      <c r="M74" s="42" t="s">
        <v>53</v>
      </c>
      <c r="N74" s="42"/>
      <c r="O74" s="42"/>
      <c r="P74" s="43">
        <f>L45</f>
        <v>41797.202</v>
      </c>
      <c r="Q74" s="43"/>
    </row>
    <row r="75" spans="1:17" s="17" customFormat="1" ht="11.25" customHeight="1">
      <c r="A75" s="19">
        <v>14</v>
      </c>
      <c r="B75" s="20"/>
      <c r="C75" s="21" t="s">
        <v>15</v>
      </c>
      <c r="D75" s="40" t="s">
        <v>115</v>
      </c>
      <c r="E75" s="41"/>
      <c r="F75" s="41"/>
      <c r="G75" s="41"/>
      <c r="H75" s="41"/>
      <c r="I75" s="41"/>
      <c r="J75" s="41"/>
      <c r="K75" s="41"/>
      <c r="L75" s="22" t="s">
        <v>62</v>
      </c>
      <c r="M75" s="42" t="s">
        <v>53</v>
      </c>
      <c r="N75" s="42"/>
      <c r="O75" s="42"/>
      <c r="P75" s="43">
        <f>N45</f>
        <v>3671.366</v>
      </c>
      <c r="Q75" s="43"/>
    </row>
    <row r="76" spans="1:17" s="17" customFormat="1" ht="11.25" customHeight="1">
      <c r="A76" s="19">
        <v>15</v>
      </c>
      <c r="B76" s="20"/>
      <c r="C76" s="21" t="s">
        <v>15</v>
      </c>
      <c r="D76" s="41" t="s">
        <v>63</v>
      </c>
      <c r="E76" s="41"/>
      <c r="F76" s="41"/>
      <c r="G76" s="41"/>
      <c r="H76" s="41"/>
      <c r="I76" s="41"/>
      <c r="J76" s="41"/>
      <c r="K76" s="41"/>
      <c r="L76" s="22" t="s">
        <v>62</v>
      </c>
      <c r="M76" s="42" t="s">
        <v>53</v>
      </c>
      <c r="N76" s="42"/>
      <c r="O76" s="42"/>
      <c r="P76" s="43">
        <v>3671.366</v>
      </c>
      <c r="Q76" s="43"/>
    </row>
    <row r="77" spans="1:17" s="17" customFormat="1" ht="11.25" customHeight="1">
      <c r="A77" s="60" t="s">
        <v>64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s="17" customFormat="1" ht="11.25" customHeight="1">
      <c r="A78" s="19">
        <v>1</v>
      </c>
      <c r="B78" s="20"/>
      <c r="C78" s="21" t="s">
        <v>15</v>
      </c>
      <c r="D78" s="41" t="s">
        <v>65</v>
      </c>
      <c r="E78" s="41"/>
      <c r="F78" s="41"/>
      <c r="G78" s="41"/>
      <c r="H78" s="41"/>
      <c r="I78" s="41"/>
      <c r="J78" s="41"/>
      <c r="K78" s="41"/>
      <c r="L78" s="22" t="s">
        <v>66</v>
      </c>
      <c r="M78" s="42" t="s">
        <v>53</v>
      </c>
      <c r="N78" s="42"/>
      <c r="O78" s="42"/>
      <c r="P78" s="43">
        <v>2351</v>
      </c>
      <c r="Q78" s="43"/>
    </row>
    <row r="79" spans="1:17" s="17" customFormat="1" ht="11.25" customHeight="1">
      <c r="A79" s="19">
        <v>2</v>
      </c>
      <c r="B79" s="20"/>
      <c r="C79" s="21" t="s">
        <v>15</v>
      </c>
      <c r="D79" s="41" t="s">
        <v>67</v>
      </c>
      <c r="E79" s="41"/>
      <c r="F79" s="41"/>
      <c r="G79" s="41"/>
      <c r="H79" s="41"/>
      <c r="I79" s="41"/>
      <c r="J79" s="41"/>
      <c r="K79" s="41"/>
      <c r="L79" s="22" t="s">
        <v>66</v>
      </c>
      <c r="M79" s="42" t="s">
        <v>53</v>
      </c>
      <c r="N79" s="42"/>
      <c r="O79" s="42"/>
      <c r="P79" s="43">
        <v>487</v>
      </c>
      <c r="Q79" s="43"/>
    </row>
    <row r="80" spans="1:17" s="17" customFormat="1" ht="11.25" customHeight="1">
      <c r="A80" s="60" t="s">
        <v>68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s="17" customFormat="1" ht="11.25" customHeight="1">
      <c r="A81" s="19">
        <v>1</v>
      </c>
      <c r="B81" s="20"/>
      <c r="C81" s="21" t="s">
        <v>15</v>
      </c>
      <c r="D81" s="40" t="s">
        <v>116</v>
      </c>
      <c r="E81" s="41"/>
      <c r="F81" s="41"/>
      <c r="G81" s="41"/>
      <c r="H81" s="41"/>
      <c r="I81" s="41"/>
      <c r="J81" s="41"/>
      <c r="K81" s="41"/>
      <c r="L81" s="22" t="s">
        <v>66</v>
      </c>
      <c r="M81" s="42" t="s">
        <v>69</v>
      </c>
      <c r="N81" s="42"/>
      <c r="O81" s="42"/>
      <c r="P81" s="43">
        <v>5</v>
      </c>
      <c r="Q81" s="43"/>
    </row>
    <row r="82" spans="1:17" s="17" customFormat="1" ht="11.25" customHeight="1">
      <c r="A82" s="19">
        <v>2</v>
      </c>
      <c r="B82" s="20"/>
      <c r="C82" s="21" t="s">
        <v>15</v>
      </c>
      <c r="D82" s="41" t="s">
        <v>70</v>
      </c>
      <c r="E82" s="41"/>
      <c r="F82" s="41"/>
      <c r="G82" s="41"/>
      <c r="H82" s="41"/>
      <c r="I82" s="41"/>
      <c r="J82" s="41"/>
      <c r="K82" s="41"/>
      <c r="L82" s="22" t="s">
        <v>52</v>
      </c>
      <c r="M82" s="42" t="s">
        <v>69</v>
      </c>
      <c r="N82" s="42"/>
      <c r="O82" s="42"/>
      <c r="P82" s="43">
        <v>496152</v>
      </c>
      <c r="Q82" s="43"/>
    </row>
    <row r="83" spans="1:17" s="17" customFormat="1" ht="11.25" customHeight="1">
      <c r="A83" s="19">
        <v>3</v>
      </c>
      <c r="B83" s="20"/>
      <c r="C83" s="21" t="s">
        <v>15</v>
      </c>
      <c r="D83" s="41" t="s">
        <v>71</v>
      </c>
      <c r="E83" s="41"/>
      <c r="F83" s="41"/>
      <c r="G83" s="41"/>
      <c r="H83" s="41"/>
      <c r="I83" s="41"/>
      <c r="J83" s="41"/>
      <c r="K83" s="41"/>
      <c r="L83" s="22" t="s">
        <v>62</v>
      </c>
      <c r="M83" s="42" t="s">
        <v>69</v>
      </c>
      <c r="N83" s="42"/>
      <c r="O83" s="42"/>
      <c r="P83" s="43">
        <f>P74/P78</f>
        <v>17.778478094427903</v>
      </c>
      <c r="Q83" s="43"/>
    </row>
    <row r="84" spans="1:17" s="17" customFormat="1" ht="11.25" customHeight="1">
      <c r="A84" s="19">
        <v>4</v>
      </c>
      <c r="B84" s="20"/>
      <c r="C84" s="21" t="s">
        <v>15</v>
      </c>
      <c r="D84" s="41" t="s">
        <v>72</v>
      </c>
      <c r="E84" s="41"/>
      <c r="F84" s="41"/>
      <c r="G84" s="41"/>
      <c r="H84" s="41"/>
      <c r="I84" s="41"/>
      <c r="J84" s="41"/>
      <c r="K84" s="41"/>
      <c r="L84" s="22" t="s">
        <v>62</v>
      </c>
      <c r="M84" s="42" t="s">
        <v>69</v>
      </c>
      <c r="N84" s="42"/>
      <c r="O84" s="42"/>
      <c r="P84" s="72">
        <f>P76/P78</f>
        <v>1.561618885580604</v>
      </c>
      <c r="Q84" s="72"/>
    </row>
    <row r="85" spans="1:17" s="17" customFormat="1" ht="11.25" customHeight="1">
      <c r="A85" s="60" t="s">
        <v>73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s="17" customFormat="1" ht="11.25" customHeight="1">
      <c r="A86" s="19">
        <v>1</v>
      </c>
      <c r="B86" s="20"/>
      <c r="C86" s="21" t="s">
        <v>15</v>
      </c>
      <c r="D86" s="40" t="s">
        <v>117</v>
      </c>
      <c r="E86" s="41"/>
      <c r="F86" s="41"/>
      <c r="G86" s="41"/>
      <c r="H86" s="41"/>
      <c r="I86" s="41"/>
      <c r="J86" s="41"/>
      <c r="K86" s="41"/>
      <c r="L86" s="22" t="s">
        <v>74</v>
      </c>
      <c r="M86" s="42" t="s">
        <v>69</v>
      </c>
      <c r="N86" s="42"/>
      <c r="O86" s="42"/>
      <c r="P86" s="43">
        <v>216</v>
      </c>
      <c r="Q86" s="43"/>
    </row>
    <row r="87" spans="1:17" s="17" customFormat="1" ht="21.75" customHeight="1">
      <c r="A87" s="19">
        <v>2</v>
      </c>
      <c r="B87" s="20"/>
      <c r="C87" s="21" t="s">
        <v>15</v>
      </c>
      <c r="D87" s="40" t="s">
        <v>75</v>
      </c>
      <c r="E87" s="41"/>
      <c r="F87" s="41"/>
      <c r="G87" s="41"/>
      <c r="H87" s="41"/>
      <c r="I87" s="41"/>
      <c r="J87" s="41"/>
      <c r="K87" s="41"/>
      <c r="L87" s="22" t="s">
        <v>76</v>
      </c>
      <c r="M87" s="42" t="s">
        <v>69</v>
      </c>
      <c r="N87" s="42"/>
      <c r="O87" s="42"/>
      <c r="P87" s="43">
        <v>8.14</v>
      </c>
      <c r="Q87" s="43"/>
    </row>
    <row r="88" spans="1:17" s="17" customFormat="1" ht="27.75" customHeight="1">
      <c r="A88" s="19">
        <v>3</v>
      </c>
      <c r="B88" s="20"/>
      <c r="C88" s="21" t="s">
        <v>15</v>
      </c>
      <c r="D88" s="40" t="s">
        <v>108</v>
      </c>
      <c r="E88" s="41"/>
      <c r="F88" s="41"/>
      <c r="G88" s="41"/>
      <c r="H88" s="41"/>
      <c r="I88" s="41"/>
      <c r="J88" s="41"/>
      <c r="K88" s="41"/>
      <c r="L88" s="22" t="s">
        <v>76</v>
      </c>
      <c r="M88" s="42" t="s">
        <v>69</v>
      </c>
      <c r="N88" s="42"/>
      <c r="O88" s="42"/>
      <c r="P88" s="43">
        <v>2.35</v>
      </c>
      <c r="Q88" s="43"/>
    </row>
    <row r="89" spans="1:17" s="17" customFormat="1" ht="11.25" customHeight="1">
      <c r="A89" s="69">
        <v>2</v>
      </c>
      <c r="B89" s="69"/>
      <c r="C89" s="18"/>
      <c r="D89" s="39" t="s">
        <v>39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s="17" customFormat="1" ht="11.25" customHeight="1">
      <c r="A90" s="60" t="s">
        <v>50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s="17" customFormat="1" ht="11.25" customHeight="1">
      <c r="A91" s="19">
        <v>1</v>
      </c>
      <c r="B91" s="20"/>
      <c r="C91" s="21" t="s">
        <v>15</v>
      </c>
      <c r="D91" s="41" t="s">
        <v>77</v>
      </c>
      <c r="E91" s="41"/>
      <c r="F91" s="41"/>
      <c r="G91" s="41"/>
      <c r="H91" s="41"/>
      <c r="I91" s="41"/>
      <c r="J91" s="41"/>
      <c r="K91" s="41"/>
      <c r="L91" s="22" t="s">
        <v>62</v>
      </c>
      <c r="M91" s="42" t="s">
        <v>53</v>
      </c>
      <c r="N91" s="42"/>
      <c r="O91" s="42"/>
      <c r="P91" s="43">
        <v>28.93</v>
      </c>
      <c r="Q91" s="43"/>
    </row>
    <row r="92" spans="1:17" s="17" customFormat="1" ht="11.25" customHeight="1">
      <c r="A92" s="60" t="s">
        <v>64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s="17" customFormat="1" ht="11.25" customHeight="1">
      <c r="A93" s="19">
        <v>1</v>
      </c>
      <c r="B93" s="20"/>
      <c r="C93" s="21" t="s">
        <v>15</v>
      </c>
      <c r="D93" s="41" t="s">
        <v>78</v>
      </c>
      <c r="E93" s="41"/>
      <c r="F93" s="41"/>
      <c r="G93" s="41"/>
      <c r="H93" s="41"/>
      <c r="I93" s="41"/>
      <c r="J93" s="41"/>
      <c r="K93" s="41"/>
      <c r="L93" s="22" t="s">
        <v>52</v>
      </c>
      <c r="M93" s="42" t="s">
        <v>53</v>
      </c>
      <c r="N93" s="42"/>
      <c r="O93" s="42"/>
      <c r="P93" s="43">
        <v>18</v>
      </c>
      <c r="Q93" s="43"/>
    </row>
    <row r="94" spans="1:17" s="17" customFormat="1" ht="11.25" customHeight="1">
      <c r="A94" s="60" t="s">
        <v>68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s="17" customFormat="1" ht="11.25" customHeight="1">
      <c r="A95" s="19">
        <v>1</v>
      </c>
      <c r="B95" s="20"/>
      <c r="C95" s="21" t="s">
        <v>15</v>
      </c>
      <c r="D95" s="41" t="s">
        <v>79</v>
      </c>
      <c r="E95" s="41"/>
      <c r="F95" s="41"/>
      <c r="G95" s="41"/>
      <c r="H95" s="41"/>
      <c r="I95" s="41"/>
      <c r="J95" s="41"/>
      <c r="K95" s="41"/>
      <c r="L95" s="22" t="s">
        <v>62</v>
      </c>
      <c r="M95" s="42" t="s">
        <v>69</v>
      </c>
      <c r="N95" s="42"/>
      <c r="O95" s="42"/>
      <c r="P95" s="43">
        <v>3.6</v>
      </c>
      <c r="Q95" s="43"/>
    </row>
    <row r="96" spans="1:17" s="17" customFormat="1" ht="11.25" customHeight="1">
      <c r="A96" s="60" t="s">
        <v>73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s="17" customFormat="1" ht="11.25" customHeight="1">
      <c r="A97" s="19">
        <v>1</v>
      </c>
      <c r="B97" s="20"/>
      <c r="C97" s="21" t="s">
        <v>15</v>
      </c>
      <c r="D97" s="41" t="s">
        <v>80</v>
      </c>
      <c r="E97" s="41"/>
      <c r="F97" s="41"/>
      <c r="G97" s="41"/>
      <c r="H97" s="41"/>
      <c r="I97" s="41"/>
      <c r="J97" s="41"/>
      <c r="K97" s="41"/>
      <c r="L97" s="22" t="s">
        <v>76</v>
      </c>
      <c r="M97" s="42" t="s">
        <v>69</v>
      </c>
      <c r="N97" s="42"/>
      <c r="O97" s="42"/>
      <c r="P97" s="71">
        <v>50</v>
      </c>
      <c r="Q97" s="71"/>
    </row>
    <row r="98" spans="1:17" s="17" customFormat="1" ht="11.25" customHeight="1">
      <c r="A98" s="19">
        <v>2</v>
      </c>
      <c r="B98" s="20"/>
      <c r="C98" s="21" t="s">
        <v>15</v>
      </c>
      <c r="D98" s="41" t="s">
        <v>81</v>
      </c>
      <c r="E98" s="41"/>
      <c r="F98" s="41"/>
      <c r="G98" s="41"/>
      <c r="H98" s="41"/>
      <c r="I98" s="41"/>
      <c r="J98" s="41"/>
      <c r="K98" s="41"/>
      <c r="L98" s="22" t="s">
        <v>76</v>
      </c>
      <c r="M98" s="42" t="s">
        <v>69</v>
      </c>
      <c r="N98" s="42"/>
      <c r="O98" s="42"/>
      <c r="P98" s="70">
        <v>24.3</v>
      </c>
      <c r="Q98" s="70"/>
    </row>
    <row r="99" spans="1:17" s="17" customFormat="1" ht="21.75" customHeight="1">
      <c r="A99" s="19">
        <v>3</v>
      </c>
      <c r="B99" s="20"/>
      <c r="C99" s="21" t="s">
        <v>15</v>
      </c>
      <c r="D99" s="41" t="s">
        <v>82</v>
      </c>
      <c r="E99" s="41"/>
      <c r="F99" s="41"/>
      <c r="G99" s="41"/>
      <c r="H99" s="41"/>
      <c r="I99" s="41"/>
      <c r="J99" s="41"/>
      <c r="K99" s="41"/>
      <c r="L99" s="22" t="s">
        <v>62</v>
      </c>
      <c r="M99" s="42" t="s">
        <v>69</v>
      </c>
      <c r="N99" s="42"/>
      <c r="O99" s="42"/>
      <c r="P99" s="70">
        <v>1.4465</v>
      </c>
      <c r="Q99" s="70"/>
    </row>
    <row r="100" spans="1:17" s="17" customFormat="1" ht="11.25" customHeight="1">
      <c r="A100" s="69">
        <v>3</v>
      </c>
      <c r="B100" s="69"/>
      <c r="C100" s="18"/>
      <c r="D100" s="39" t="s">
        <v>40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s="17" customFormat="1" ht="11.25" customHeight="1">
      <c r="A101" s="60" t="s">
        <v>50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s="17" customFormat="1" ht="11.25" customHeight="1">
      <c r="A102" s="19">
        <v>1</v>
      </c>
      <c r="B102" s="20"/>
      <c r="C102" s="21" t="s">
        <v>15</v>
      </c>
      <c r="D102" s="41" t="s">
        <v>83</v>
      </c>
      <c r="E102" s="41"/>
      <c r="F102" s="41"/>
      <c r="G102" s="41"/>
      <c r="H102" s="41"/>
      <c r="I102" s="41"/>
      <c r="J102" s="41"/>
      <c r="K102" s="41"/>
      <c r="L102" s="22" t="s">
        <v>62</v>
      </c>
      <c r="M102" s="42" t="s">
        <v>53</v>
      </c>
      <c r="N102" s="42"/>
      <c r="O102" s="42"/>
      <c r="P102" s="43">
        <f>N47</f>
        <v>633.8</v>
      </c>
      <c r="Q102" s="43"/>
    </row>
    <row r="103" spans="1:17" s="17" customFormat="1" ht="11.25" customHeight="1">
      <c r="A103" s="60" t="s">
        <v>64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s="17" customFormat="1" ht="11.25" customHeight="1">
      <c r="A104" s="19">
        <v>1</v>
      </c>
      <c r="B104" s="20"/>
      <c r="C104" s="21" t="s">
        <v>15</v>
      </c>
      <c r="D104" s="41" t="s">
        <v>84</v>
      </c>
      <c r="E104" s="41"/>
      <c r="F104" s="41"/>
      <c r="G104" s="41"/>
      <c r="H104" s="41"/>
      <c r="I104" s="41"/>
      <c r="J104" s="41"/>
      <c r="K104" s="41"/>
      <c r="L104" s="22" t="s">
        <v>52</v>
      </c>
      <c r="M104" s="42" t="s">
        <v>53</v>
      </c>
      <c r="N104" s="42"/>
      <c r="O104" s="42"/>
      <c r="P104" s="43">
        <v>60</v>
      </c>
      <c r="Q104" s="43"/>
    </row>
    <row r="105" spans="1:17" s="17" customFormat="1" ht="11.25" customHeight="1">
      <c r="A105" s="60" t="s">
        <v>68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s="17" customFormat="1" ht="11.25" customHeight="1">
      <c r="A106" s="19">
        <v>1</v>
      </c>
      <c r="B106" s="20"/>
      <c r="C106" s="21" t="s">
        <v>15</v>
      </c>
      <c r="D106" s="41" t="s">
        <v>85</v>
      </c>
      <c r="E106" s="41"/>
      <c r="F106" s="41"/>
      <c r="G106" s="41"/>
      <c r="H106" s="41"/>
      <c r="I106" s="41"/>
      <c r="J106" s="41"/>
      <c r="K106" s="41"/>
      <c r="L106" s="22" t="s">
        <v>62</v>
      </c>
      <c r="M106" s="42" t="s">
        <v>69</v>
      </c>
      <c r="N106" s="42"/>
      <c r="O106" s="42"/>
      <c r="P106" s="43">
        <f>P102/P104</f>
        <v>10.563333333333333</v>
      </c>
      <c r="Q106" s="43"/>
    </row>
    <row r="107" spans="1:17" s="17" customFormat="1" ht="11.25" customHeight="1">
      <c r="A107" s="120" t="s">
        <v>73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</row>
    <row r="108" spans="1:17" s="17" customFormat="1" ht="22.5" customHeight="1">
      <c r="A108" s="19">
        <v>1</v>
      </c>
      <c r="B108" s="20"/>
      <c r="C108" s="21" t="s">
        <v>15</v>
      </c>
      <c r="D108" s="40" t="s">
        <v>123</v>
      </c>
      <c r="E108" s="41"/>
      <c r="F108" s="41"/>
      <c r="G108" s="41"/>
      <c r="H108" s="41"/>
      <c r="I108" s="41"/>
      <c r="J108" s="41"/>
      <c r="K108" s="41"/>
      <c r="L108" s="22" t="s">
        <v>62</v>
      </c>
      <c r="M108" s="121" t="s">
        <v>69</v>
      </c>
      <c r="N108" s="121"/>
      <c r="O108" s="121"/>
      <c r="P108" s="122">
        <f>P102/100</f>
        <v>6.337999999999999</v>
      </c>
      <c r="Q108" s="122"/>
    </row>
    <row r="109" spans="1:17" s="17" customFormat="1" ht="11.25" customHeight="1">
      <c r="A109" s="69">
        <v>4</v>
      </c>
      <c r="B109" s="69"/>
      <c r="C109" s="18"/>
      <c r="D109" s="39" t="s">
        <v>41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s="17" customFormat="1" ht="11.25" customHeight="1">
      <c r="A110" s="60" t="s">
        <v>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s="17" customFormat="1" ht="11.25" customHeight="1">
      <c r="A111" s="19">
        <v>1</v>
      </c>
      <c r="B111" s="20"/>
      <c r="C111" s="21" t="s">
        <v>15</v>
      </c>
      <c r="D111" s="41" t="s">
        <v>86</v>
      </c>
      <c r="E111" s="41"/>
      <c r="F111" s="41"/>
      <c r="G111" s="41"/>
      <c r="H111" s="41"/>
      <c r="I111" s="41"/>
      <c r="J111" s="41"/>
      <c r="K111" s="41"/>
      <c r="L111" s="22" t="s">
        <v>52</v>
      </c>
      <c r="M111" s="42" t="s">
        <v>53</v>
      </c>
      <c r="N111" s="42"/>
      <c r="O111" s="42"/>
      <c r="P111" s="43">
        <v>1</v>
      </c>
      <c r="Q111" s="43"/>
    </row>
    <row r="112" spans="1:17" s="17" customFormat="1" ht="11.25" customHeight="1">
      <c r="A112" s="19">
        <v>2</v>
      </c>
      <c r="B112" s="20"/>
      <c r="C112" s="21" t="s">
        <v>15</v>
      </c>
      <c r="D112" s="41" t="s">
        <v>87</v>
      </c>
      <c r="E112" s="41"/>
      <c r="F112" s="41"/>
      <c r="G112" s="41"/>
      <c r="H112" s="41"/>
      <c r="I112" s="41"/>
      <c r="J112" s="41"/>
      <c r="K112" s="41"/>
      <c r="L112" s="22" t="s">
        <v>62</v>
      </c>
      <c r="M112" s="42" t="s">
        <v>53</v>
      </c>
      <c r="N112" s="42"/>
      <c r="O112" s="42"/>
      <c r="P112" s="43">
        <f>N48</f>
        <v>2600.893</v>
      </c>
      <c r="Q112" s="43"/>
    </row>
    <row r="113" spans="1:17" s="17" customFormat="1" ht="11.25" customHeight="1">
      <c r="A113" s="60" t="s">
        <v>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s="17" customFormat="1" ht="11.25" customHeight="1">
      <c r="A114" s="19">
        <v>1</v>
      </c>
      <c r="B114" s="20"/>
      <c r="C114" s="21" t="s">
        <v>15</v>
      </c>
      <c r="D114" s="41" t="s">
        <v>88</v>
      </c>
      <c r="E114" s="41"/>
      <c r="F114" s="41"/>
      <c r="G114" s="41"/>
      <c r="H114" s="41"/>
      <c r="I114" s="41"/>
      <c r="J114" s="41"/>
      <c r="K114" s="41"/>
      <c r="L114" s="22" t="s">
        <v>52</v>
      </c>
      <c r="M114" s="42" t="s">
        <v>53</v>
      </c>
      <c r="N114" s="42"/>
      <c r="O114" s="42"/>
      <c r="P114" s="43">
        <v>1</v>
      </c>
      <c r="Q114" s="43"/>
    </row>
    <row r="115" spans="1:17" s="17" customFormat="1" ht="11.25" customHeight="1">
      <c r="A115" s="46" t="s">
        <v>68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6" customFormat="1" ht="11.25" customHeight="1">
      <c r="A116" s="36">
        <v>1</v>
      </c>
      <c r="B116" s="37"/>
      <c r="C116" s="25" t="s">
        <v>15</v>
      </c>
      <c r="D116" s="47" t="s">
        <v>103</v>
      </c>
      <c r="E116" s="47"/>
      <c r="F116" s="47"/>
      <c r="G116" s="47"/>
      <c r="H116" s="47"/>
      <c r="I116" s="47"/>
      <c r="J116" s="47"/>
      <c r="K116" s="47"/>
      <c r="L116" s="28" t="s">
        <v>104</v>
      </c>
      <c r="M116" s="32" t="s">
        <v>69</v>
      </c>
      <c r="N116" s="32"/>
      <c r="O116" s="32"/>
      <c r="P116" s="48">
        <f>P112</f>
        <v>2600.893</v>
      </c>
      <c r="Q116" s="48"/>
    </row>
    <row r="117" spans="1:17" s="26" customFormat="1" ht="11.25" customHeight="1">
      <c r="A117" s="46" t="s">
        <v>73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6" customFormat="1" ht="15" customHeight="1">
      <c r="A118" s="36">
        <v>1</v>
      </c>
      <c r="B118" s="37"/>
      <c r="C118" s="25" t="s">
        <v>15</v>
      </c>
      <c r="D118" s="47" t="s">
        <v>105</v>
      </c>
      <c r="E118" s="47"/>
      <c r="F118" s="47"/>
      <c r="G118" s="47"/>
      <c r="H118" s="47"/>
      <c r="I118" s="47"/>
      <c r="J118" s="47"/>
      <c r="K118" s="47"/>
      <c r="L118" s="22" t="s">
        <v>76</v>
      </c>
      <c r="M118" s="32" t="s">
        <v>69</v>
      </c>
      <c r="N118" s="32"/>
      <c r="O118" s="32"/>
      <c r="P118" s="33">
        <v>100</v>
      </c>
      <c r="Q118" s="33"/>
    </row>
    <row r="119" spans="1:17" s="26" customFormat="1" ht="22.5" customHeight="1" hidden="1">
      <c r="A119" s="36">
        <v>2</v>
      </c>
      <c r="B119" s="37"/>
      <c r="C119" s="25" t="s">
        <v>15</v>
      </c>
      <c r="D119" s="34" t="s">
        <v>106</v>
      </c>
      <c r="E119" s="34"/>
      <c r="F119" s="34"/>
      <c r="G119" s="34"/>
      <c r="H119" s="34"/>
      <c r="I119" s="34"/>
      <c r="J119" s="34"/>
      <c r="K119" s="34"/>
      <c r="L119" s="27" t="s">
        <v>62</v>
      </c>
      <c r="M119" s="32" t="s">
        <v>69</v>
      </c>
      <c r="N119" s="32"/>
      <c r="O119" s="32"/>
      <c r="P119" s="44"/>
      <c r="Q119" s="44"/>
    </row>
    <row r="120" spans="1:17" ht="11.25">
      <c r="A120" s="55">
        <v>3</v>
      </c>
      <c r="B120" s="56"/>
      <c r="C120" s="25" t="s">
        <v>15</v>
      </c>
      <c r="D120" s="35" t="s">
        <v>107</v>
      </c>
      <c r="E120" s="35"/>
      <c r="F120" s="35"/>
      <c r="G120" s="35"/>
      <c r="H120" s="35"/>
      <c r="I120" s="35"/>
      <c r="J120" s="35"/>
      <c r="K120" s="35"/>
      <c r="L120" s="27" t="s">
        <v>62</v>
      </c>
      <c r="M120" s="32" t="s">
        <v>69</v>
      </c>
      <c r="N120" s="32"/>
      <c r="O120" s="32"/>
      <c r="P120" s="45">
        <f>P116/100</f>
        <v>26.00893</v>
      </c>
      <c r="Q120" s="45"/>
    </row>
    <row r="122" spans="1:17" ht="11.25" customHeight="1">
      <c r="A122" s="4" t="s">
        <v>89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4" t="s">
        <v>33</v>
      </c>
    </row>
    <row r="124" spans="1:17" ht="21.75" customHeight="1">
      <c r="A124" s="61" t="s">
        <v>90</v>
      </c>
      <c r="B124" s="61"/>
      <c r="C124" s="64" t="s">
        <v>91</v>
      </c>
      <c r="D124" s="64"/>
      <c r="E124" s="64"/>
      <c r="F124" s="65" t="s">
        <v>29</v>
      </c>
      <c r="G124" s="67" t="s">
        <v>92</v>
      </c>
      <c r="H124" s="67"/>
      <c r="I124" s="67"/>
      <c r="J124" s="68" t="s">
        <v>93</v>
      </c>
      <c r="K124" s="68"/>
      <c r="L124" s="68"/>
      <c r="M124" s="64" t="s">
        <v>94</v>
      </c>
      <c r="N124" s="64"/>
      <c r="O124" s="64"/>
      <c r="P124" s="49" t="s">
        <v>95</v>
      </c>
      <c r="Q124" s="49"/>
    </row>
    <row r="125" spans="1:17" ht="21.75" customHeight="1">
      <c r="A125" s="62"/>
      <c r="B125" s="63"/>
      <c r="C125" s="50"/>
      <c r="D125" s="63"/>
      <c r="E125" s="63"/>
      <c r="F125" s="66"/>
      <c r="G125" s="23" t="s">
        <v>35</v>
      </c>
      <c r="H125" s="23" t="s">
        <v>36</v>
      </c>
      <c r="I125" s="24" t="s">
        <v>37</v>
      </c>
      <c r="J125" s="23" t="s">
        <v>35</v>
      </c>
      <c r="K125" s="23" t="s">
        <v>36</v>
      </c>
      <c r="L125" s="24" t="s">
        <v>37</v>
      </c>
      <c r="M125" s="23" t="s">
        <v>35</v>
      </c>
      <c r="N125" s="23" t="s">
        <v>36</v>
      </c>
      <c r="O125" s="24" t="s">
        <v>37</v>
      </c>
      <c r="P125" s="50"/>
      <c r="Q125" s="51"/>
    </row>
    <row r="126" spans="1:17" ht="11.25" customHeight="1">
      <c r="A126" s="52">
        <v>1</v>
      </c>
      <c r="B126" s="52"/>
      <c r="C126" s="53">
        <v>2</v>
      </c>
      <c r="D126" s="53"/>
      <c r="E126" s="53"/>
      <c r="F126" s="12">
        <v>3</v>
      </c>
      <c r="G126" s="12">
        <v>4</v>
      </c>
      <c r="H126" s="12">
        <v>5</v>
      </c>
      <c r="I126" s="12">
        <v>6</v>
      </c>
      <c r="J126" s="12">
        <v>7</v>
      </c>
      <c r="K126" s="12">
        <v>8</v>
      </c>
      <c r="L126" s="12">
        <v>9</v>
      </c>
      <c r="M126" s="12">
        <v>10</v>
      </c>
      <c r="N126" s="12">
        <v>11</v>
      </c>
      <c r="O126" s="16">
        <v>12</v>
      </c>
      <c r="P126" s="54">
        <v>13</v>
      </c>
      <c r="Q126" s="54"/>
    </row>
    <row r="127" spans="1:17" ht="11.25" customHeight="1">
      <c r="A127" s="38" t="s">
        <v>96</v>
      </c>
      <c r="B127" s="38"/>
      <c r="C127" s="38"/>
      <c r="D127" s="38"/>
      <c r="E127" s="38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9"/>
      <c r="Q127" s="39"/>
    </row>
    <row r="129" spans="1:17" ht="11.25" customHeight="1">
      <c r="A129" s="1" t="s">
        <v>97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1.25" customHeight="1">
      <c r="A130" s="1" t="s">
        <v>98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1.25" customHeight="1">
      <c r="A131" s="1" t="s">
        <v>99</v>
      </c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3" spans="1:17" ht="36.75" customHeight="1">
      <c r="A133"/>
      <c r="B133" s="57" t="s">
        <v>111</v>
      </c>
      <c r="C133" s="57"/>
      <c r="D133" s="57"/>
      <c r="E133" s="57"/>
      <c r="F133"/>
      <c r="G133" s="9"/>
      <c r="H133"/>
      <c r="I133"/>
      <c r="J133"/>
      <c r="K133"/>
      <c r="L133"/>
      <c r="M133"/>
      <c r="N133" s="58" t="s">
        <v>100</v>
      </c>
      <c r="O133" s="58"/>
      <c r="P133"/>
      <c r="Q133"/>
    </row>
    <row r="134" spans="1:17" ht="11.25" customHeight="1">
      <c r="A134"/>
      <c r="B134"/>
      <c r="C134"/>
      <c r="D134"/>
      <c r="E134"/>
      <c r="F134"/>
      <c r="G134" s="59" t="s">
        <v>101</v>
      </c>
      <c r="H134" s="59"/>
      <c r="I134" s="59"/>
      <c r="J134"/>
      <c r="K134"/>
      <c r="L134"/>
      <c r="M134" s="5"/>
      <c r="N134" s="5" t="s">
        <v>102</v>
      </c>
      <c r="O134" s="5"/>
      <c r="P134"/>
      <c r="Q134"/>
    </row>
    <row r="136" spans="1:17" ht="30" customHeight="1">
      <c r="A136"/>
      <c r="B136" s="113" t="s">
        <v>120</v>
      </c>
      <c r="C136" s="113"/>
      <c r="D136" s="113"/>
      <c r="E136" s="113"/>
      <c r="F136"/>
      <c r="G136" s="9"/>
      <c r="H136"/>
      <c r="I136"/>
      <c r="J136"/>
      <c r="K136"/>
      <c r="L136"/>
      <c r="M136"/>
      <c r="N136" s="114" t="s">
        <v>121</v>
      </c>
      <c r="O136" s="114"/>
      <c r="P136"/>
      <c r="Q136"/>
    </row>
    <row r="137" spans="1:17" ht="11.25" customHeight="1">
      <c r="A137"/>
      <c r="B137"/>
      <c r="C137"/>
      <c r="D137"/>
      <c r="E137"/>
      <c r="F137"/>
      <c r="G137" s="59" t="s">
        <v>101</v>
      </c>
      <c r="H137" s="59"/>
      <c r="I137" s="59"/>
      <c r="J137"/>
      <c r="K137"/>
      <c r="L137"/>
      <c r="M137" s="5"/>
      <c r="N137" s="5" t="s">
        <v>102</v>
      </c>
      <c r="O137" s="5"/>
      <c r="P137"/>
      <c r="Q137"/>
    </row>
  </sheetData>
  <sheetProtection/>
  <mergeCells count="254">
    <mergeCell ref="B136:E136"/>
    <mergeCell ref="N136:O136"/>
    <mergeCell ref="G137:I137"/>
    <mergeCell ref="M6:Q6"/>
    <mergeCell ref="M7:Q7"/>
    <mergeCell ref="M9:Q9"/>
    <mergeCell ref="M10:Q10"/>
    <mergeCell ref="A14:Q14"/>
    <mergeCell ref="A15:Q15"/>
    <mergeCell ref="M12:Q12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K49"/>
    <mergeCell ref="L49:M49"/>
    <mergeCell ref="N49:O49"/>
    <mergeCell ref="P49:Q49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59:B59"/>
    <mergeCell ref="D59:K59"/>
    <mergeCell ref="M59:O59"/>
    <mergeCell ref="P59:Q59"/>
    <mergeCell ref="A60:B60"/>
    <mergeCell ref="D60:Q60"/>
    <mergeCell ref="A61:Q61"/>
    <mergeCell ref="D63:K63"/>
    <mergeCell ref="M63:O63"/>
    <mergeCell ref="P63:Q63"/>
    <mergeCell ref="D64:K64"/>
    <mergeCell ref="M64:O64"/>
    <mergeCell ref="P64:Q64"/>
    <mergeCell ref="D62:K62"/>
    <mergeCell ref="M62:O62"/>
    <mergeCell ref="P62:Q62"/>
    <mergeCell ref="D67:K67"/>
    <mergeCell ref="M67:O67"/>
    <mergeCell ref="P67:Q67"/>
    <mergeCell ref="D65:K65"/>
    <mergeCell ref="M65:O65"/>
    <mergeCell ref="P65:Q65"/>
    <mergeCell ref="D66:K66"/>
    <mergeCell ref="M66:O66"/>
    <mergeCell ref="P66:Q66"/>
    <mergeCell ref="D68:K68"/>
    <mergeCell ref="M68:O68"/>
    <mergeCell ref="P68:Q68"/>
    <mergeCell ref="D70:K70"/>
    <mergeCell ref="M70:O70"/>
    <mergeCell ref="P70:Q70"/>
    <mergeCell ref="D69:K69"/>
    <mergeCell ref="M69:O69"/>
    <mergeCell ref="P69:Q69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D74:K74"/>
    <mergeCell ref="M74:O74"/>
    <mergeCell ref="P74:Q74"/>
    <mergeCell ref="D75:K75"/>
    <mergeCell ref="M75:O75"/>
    <mergeCell ref="P75:Q75"/>
    <mergeCell ref="D76:K76"/>
    <mergeCell ref="M76:O76"/>
    <mergeCell ref="P76:Q76"/>
    <mergeCell ref="A77:Q77"/>
    <mergeCell ref="D78:K78"/>
    <mergeCell ref="M78:O78"/>
    <mergeCell ref="P78:Q78"/>
    <mergeCell ref="D79:K79"/>
    <mergeCell ref="M79:O79"/>
    <mergeCell ref="P79:Q79"/>
    <mergeCell ref="A80:Q80"/>
    <mergeCell ref="D81:K81"/>
    <mergeCell ref="M81:O81"/>
    <mergeCell ref="P81:Q81"/>
    <mergeCell ref="D82:K82"/>
    <mergeCell ref="M82:O82"/>
    <mergeCell ref="P82:Q82"/>
    <mergeCell ref="D83:K83"/>
    <mergeCell ref="M83:O83"/>
    <mergeCell ref="P83:Q83"/>
    <mergeCell ref="D84:K84"/>
    <mergeCell ref="M84:O84"/>
    <mergeCell ref="P84:Q84"/>
    <mergeCell ref="A85:Q85"/>
    <mergeCell ref="D86:K86"/>
    <mergeCell ref="M86:O86"/>
    <mergeCell ref="P86:Q86"/>
    <mergeCell ref="D87:K87"/>
    <mergeCell ref="M87:O87"/>
    <mergeCell ref="P87:Q87"/>
    <mergeCell ref="A89:B89"/>
    <mergeCell ref="D89:Q89"/>
    <mergeCell ref="A90:Q90"/>
    <mergeCell ref="D91:K91"/>
    <mergeCell ref="M91:O91"/>
    <mergeCell ref="P91:Q91"/>
    <mergeCell ref="A92:Q92"/>
    <mergeCell ref="D93:K93"/>
    <mergeCell ref="M93:O93"/>
    <mergeCell ref="P93:Q93"/>
    <mergeCell ref="A94:Q94"/>
    <mergeCell ref="D95:K95"/>
    <mergeCell ref="M95:O95"/>
    <mergeCell ref="P95:Q95"/>
    <mergeCell ref="A96:Q96"/>
    <mergeCell ref="D97:K97"/>
    <mergeCell ref="M97:O97"/>
    <mergeCell ref="P97:Q97"/>
    <mergeCell ref="D98:K98"/>
    <mergeCell ref="M98:O98"/>
    <mergeCell ref="P98:Q98"/>
    <mergeCell ref="D99:K99"/>
    <mergeCell ref="M99:O99"/>
    <mergeCell ref="P99:Q99"/>
    <mergeCell ref="A100:B100"/>
    <mergeCell ref="D100:Q100"/>
    <mergeCell ref="A101:Q101"/>
    <mergeCell ref="D102:K102"/>
    <mergeCell ref="M102:O102"/>
    <mergeCell ref="P102:Q102"/>
    <mergeCell ref="A103:Q103"/>
    <mergeCell ref="D104:K104"/>
    <mergeCell ref="M104:O104"/>
    <mergeCell ref="P104:Q104"/>
    <mergeCell ref="A105:Q105"/>
    <mergeCell ref="D106:K106"/>
    <mergeCell ref="M106:O106"/>
    <mergeCell ref="P106:Q106"/>
    <mergeCell ref="A109:B109"/>
    <mergeCell ref="D109:Q109"/>
    <mergeCell ref="A107:Q107"/>
    <mergeCell ref="D108:K108"/>
    <mergeCell ref="M108:O108"/>
    <mergeCell ref="P108:Q108"/>
    <mergeCell ref="G124:I124"/>
    <mergeCell ref="J124:L124"/>
    <mergeCell ref="M124:O124"/>
    <mergeCell ref="A110:Q110"/>
    <mergeCell ref="D111:K111"/>
    <mergeCell ref="M111:O111"/>
    <mergeCell ref="P111:Q111"/>
    <mergeCell ref="D112:K112"/>
    <mergeCell ref="M112:O112"/>
    <mergeCell ref="P112:Q112"/>
    <mergeCell ref="B133:E133"/>
    <mergeCell ref="N133:O133"/>
    <mergeCell ref="G134:I134"/>
    <mergeCell ref="A113:Q113"/>
    <mergeCell ref="D114:K114"/>
    <mergeCell ref="M114:O114"/>
    <mergeCell ref="P114:Q114"/>
    <mergeCell ref="A124:B125"/>
    <mergeCell ref="C124:E125"/>
    <mergeCell ref="F124:F125"/>
    <mergeCell ref="M116:O116"/>
    <mergeCell ref="P116:Q116"/>
    <mergeCell ref="A116:B116"/>
    <mergeCell ref="P124:Q125"/>
    <mergeCell ref="A126:B126"/>
    <mergeCell ref="C126:E126"/>
    <mergeCell ref="P126:Q126"/>
    <mergeCell ref="A120:B120"/>
    <mergeCell ref="A117:Q117"/>
    <mergeCell ref="D118:K118"/>
    <mergeCell ref="A127:E127"/>
    <mergeCell ref="P127:Q127"/>
    <mergeCell ref="D88:K88"/>
    <mergeCell ref="M88:O88"/>
    <mergeCell ref="P88:Q88"/>
    <mergeCell ref="M120:O120"/>
    <mergeCell ref="P119:Q119"/>
    <mergeCell ref="P120:Q120"/>
    <mergeCell ref="A115:Q115"/>
    <mergeCell ref="D116:K116"/>
    <mergeCell ref="M118:O118"/>
    <mergeCell ref="P118:Q118"/>
    <mergeCell ref="D119:K119"/>
    <mergeCell ref="D120:K120"/>
    <mergeCell ref="A118:B118"/>
    <mergeCell ref="A119:B119"/>
    <mergeCell ref="M119:O119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2018-06-20T14:08:03Z</cp:lastPrinted>
  <dcterms:created xsi:type="dcterms:W3CDTF">2018-01-22T11:11:24Z</dcterms:created>
  <dcterms:modified xsi:type="dcterms:W3CDTF">2018-06-20T14:11:53Z</dcterms:modified>
  <cp:category/>
  <cp:version/>
  <cp:contentType/>
  <cp:contentStatus/>
  <cp:revision>1</cp:revision>
</cp:coreProperties>
</file>