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0" yWindow="32760" windowWidth="12495" windowHeight="8580" activeTab="0"/>
  </bookViews>
  <sheets>
    <sheet name="9 кап вид" sheetId="1" r:id="rId1"/>
  </sheets>
  <definedNames>
    <definedName name="_xlfn.AGGREGATE" hidden="1">#NAME?</definedName>
    <definedName name="_xlnm.Print_Area" localSheetId="0">'9 кап вид'!$A$1:$K$66</definedName>
  </definedNames>
  <calcPr fullCalcOnLoad="1" refMode="R1C1"/>
</workbook>
</file>

<file path=xl/sharedStrings.xml><?xml version="1.0" encoding="utf-8"?>
<sst xmlns="http://schemas.openxmlformats.org/spreadsheetml/2006/main" count="119" uniqueCount="67">
  <si>
    <t>КПКВК</t>
  </si>
  <si>
    <t>Капітальний ремонт</t>
  </si>
  <si>
    <t>Всього:</t>
  </si>
  <si>
    <t>Найменування установи</t>
  </si>
  <si>
    <t>Придбання обладнання і предмети довгострокового користування</t>
  </si>
  <si>
    <t>Назва обладнання і предметів довгострокового користування</t>
  </si>
  <si>
    <t xml:space="preserve">Розподілено в межах доведеного граничного обсягу (по загальному фонду - для передачі до бюджету розвитку спеціального фонду) </t>
  </si>
  <si>
    <t>кількість одиниць</t>
  </si>
  <si>
    <t>вартість одиниці, грн.</t>
  </si>
  <si>
    <t>всього, тис.грн.</t>
  </si>
  <si>
    <t>Об"єкт капітального ремонту</t>
  </si>
  <si>
    <t>кількість одиниць, кв.м</t>
  </si>
  <si>
    <t>Разом по установі</t>
  </si>
  <si>
    <t>вартість одиниці, тис. грн.</t>
  </si>
  <si>
    <t>ВСЬОГО ПО КЕКВ 3110</t>
  </si>
  <si>
    <t>ВСЬОГО ПО КЕКВ 3132</t>
  </si>
  <si>
    <t>Таблиця  9</t>
  </si>
  <si>
    <t>Шамрай І.В.</t>
  </si>
  <si>
    <t>тис.грн.</t>
  </si>
  <si>
    <r>
      <t>Примітка:</t>
    </r>
    <r>
      <rPr>
        <sz val="16"/>
        <rFont val="Times New Roman"/>
        <family val="1"/>
      </rPr>
      <t xml:space="preserve"> можлива зміна вартості об'єктів протягом бюджетних періодів, що не потребує внесення змін до Програми  </t>
    </r>
  </si>
  <si>
    <t>Таблиця 2</t>
  </si>
  <si>
    <t>Перелік об'єктів, які плануються для оновлення матеріально-технічної сімейних амбулаторій центрів первинної медико-санітарної допомоги</t>
  </si>
  <si>
    <t>КНП ММР "Центр первинної медико-санітарної допомоги №4"</t>
  </si>
  <si>
    <t>Кап.ремонт системи автоматичної  пожежної сигналізації та системи оповіщення та проведення протипожежних заходів в КЗ ММР "ЦПМСД №7" за адресою: м.Миколаїв, просп.Богоявленський,340/2</t>
  </si>
  <si>
    <t>КНП ММР "Центр первинної медико-санітарної допомоги №7"</t>
  </si>
  <si>
    <t>Кап.ремонт системи пожежної сигналізації та системи оповіщення та проведення протипожежних заходів в КЗ ММР "ЦПМСД №4" за адресою: м.Миколаїв, вул. Адміральська,6</t>
  </si>
  <si>
    <t>Кап.ремонт системи автоматичної  пожежної сигналізації та системи оповіщення та проведення протипожежних заходів в КЗ ММР "ЦПМСД №5" за адресою: м.Миколаїв, Адміральська,38, вул. Чкалова,78</t>
  </si>
  <si>
    <t>КНП ММР "Центр первинної медико-санітарної допомоги №3"</t>
  </si>
  <si>
    <t>КНП ММР "Центр первинної медико-санітарної допомоги №5"</t>
  </si>
  <si>
    <t xml:space="preserve">Разом по </t>
  </si>
  <si>
    <t>Холодильник для сировоток та вакцин на  дві двері</t>
  </si>
  <si>
    <t>Електрокардіограф Мидас с/12</t>
  </si>
  <si>
    <t>Сумка медична лікарська з діагностичним обладнанням</t>
  </si>
  <si>
    <t>КНП ММР "Центр первинної медико-санітарної допомоги №1"</t>
  </si>
  <si>
    <t>Отоофтальмоскоп</t>
  </si>
  <si>
    <t>Пікфлуометр</t>
  </si>
  <si>
    <t xml:space="preserve">Електрокардіограф </t>
  </si>
  <si>
    <t>Ваги медичні з ростоміром</t>
  </si>
  <si>
    <t xml:space="preserve">Сумка лікаря </t>
  </si>
  <si>
    <t>Сумка медсестри</t>
  </si>
  <si>
    <t>Гемолітичний аналізатор</t>
  </si>
  <si>
    <t>КНП ММР "Центр первинної медико-санітарної допомоги №2"</t>
  </si>
  <si>
    <t>ЕКГ портативний  телекард</t>
  </si>
  <si>
    <t>Спирометр</t>
  </si>
  <si>
    <t>Біохімічний аналізатор</t>
  </si>
  <si>
    <t>Холодильники для вакцин</t>
  </si>
  <si>
    <t>Пульсоксиметр</t>
  </si>
  <si>
    <t>ЕКГ Біомед (електрограф)</t>
  </si>
  <si>
    <t>ЕКГ Beecardia (електрокардіограф)</t>
  </si>
  <si>
    <t>Ростомір дитячий настільний</t>
  </si>
  <si>
    <t>Голкоспалювач універсальний</t>
  </si>
  <si>
    <t>Аналізатор сечі</t>
  </si>
  <si>
    <t>Кап.ремонт системи пожежної сигналізації та системи оповіщення та проведення протипожежних заходів в КЗ ММР "ЦПМСД №3" за адресою: м.Миколаїв, вул. Шосейна,128, вул. Погранична,122</t>
  </si>
  <si>
    <t>Сумка лікаря/ медсестри</t>
  </si>
  <si>
    <t>Сумка-холодильник з набором акумуляторів</t>
  </si>
  <si>
    <t>Холодильник для зберігання лікарських засобів</t>
  </si>
  <si>
    <t>Шафа для зберігання лікарських засобів</t>
  </si>
  <si>
    <t>Сповивальний столик</t>
  </si>
  <si>
    <t>Кондиціонери</t>
  </si>
  <si>
    <t>Комп'ютер з операційною системою</t>
  </si>
  <si>
    <t>Багатофункціональний пристрій</t>
  </si>
  <si>
    <t>КНП ММР "Центр первинної медико-санітарної допомоги №6"</t>
  </si>
  <si>
    <t>Шафи для документів</t>
  </si>
  <si>
    <t xml:space="preserve">Придбання медичного обладнання, меблів, комп'ютерів, холодильників, кондиціонерів та організаційної техніки для оснащення сімейної амбулаторії амбулаторії №3 КНП ММР «ЦПМСД №4» по вул. Архітектора Старова, №4А </t>
  </si>
  <si>
    <t>Придбання медичного обладнання, меблів, комп'ютерів, холодильників, кондиціонерів та організаційної техніки для оснащення сімейної амбулаторії №5 комунального некомерційного підприємства Центру первинної медико-санітарної допомоги №4 м.Миколаєва за адресою: мкр. Матвіївка, вул.Лісова, білі будинку №5,</t>
  </si>
  <si>
    <t>Кап.ремонт системи автоматичної  пожежної сигналізації та системи оповіщення та проведення протипожежних заходів в сімейних амбулаторіях КЗ ММР "ЦПМСД №6", розташованих в В.Коренихі та М.Коренихі</t>
  </si>
  <si>
    <t xml:space="preserve">Капітальний ремонт приміщення сімейної амбулаторії амбулаторії №3 КНП ММР «ЦПМСД №4» по вул. Архітектора Старова, №4А 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</si>
</sst>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00"/>
    <numFmt numFmtId="183" formatCode="0.0000"/>
    <numFmt numFmtId="184" formatCode="0.0000000"/>
    <numFmt numFmtId="185" formatCode="#,##0.0000"/>
    <numFmt numFmtId="186" formatCode="_-* #,##0.000_р_._-;\-* #,##0.000_р_._-;_-* &quot;-&quot;???_р_._-;_-@_-"/>
    <numFmt numFmtId="187" formatCode="#,##0.00000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_-* #,##0.0_р_._-;\-* #,##0.0_р_._-;_-* &quot;-&quot;??_р_._-;_-@_-"/>
    <numFmt numFmtId="207" formatCode="#,##0.0"/>
    <numFmt numFmtId="208" formatCode="0.000000"/>
    <numFmt numFmtId="209" formatCode="0.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_ ;\-#,##0.000\ "/>
    <numFmt numFmtId="217" formatCode="&quot;Так&quot;;&quot;Так&quot;;&quot;Ні&quot;"/>
    <numFmt numFmtId="218" formatCode="&quot;True&quot;;&quot;True&quot;;&quot;False&quot;"/>
    <numFmt numFmtId="219" formatCode="&quot;Увімк&quot;;&quot;Увімк&quot;;&quot;Вимк&quot;"/>
    <numFmt numFmtId="220" formatCode="[$¥€-2]\ ###,000_);[Red]\([$€-2]\ ###,000\)"/>
  </numFmts>
  <fonts count="29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0" fontId="18" fillId="0" borderId="6" applyNumberFormat="0" applyFill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left" wrapText="1"/>
    </xf>
    <xf numFmtId="0" fontId="24" fillId="22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17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center"/>
    </xf>
    <xf numFmtId="181" fontId="24" fillId="25" borderId="0" xfId="0" applyNumberFormat="1" applyFont="1" applyFill="1" applyAlignment="1">
      <alignment/>
    </xf>
    <xf numFmtId="0" fontId="24" fillId="25" borderId="0" xfId="0" applyFont="1" applyFill="1" applyAlignment="1">
      <alignment/>
    </xf>
    <xf numFmtId="0" fontId="24" fillId="7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22" borderId="10" xfId="0" applyFont="1" applyFill="1" applyBorder="1" applyAlignment="1">
      <alignment horizontal="left"/>
    </xf>
    <xf numFmtId="181" fontId="24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181" fontId="25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18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81" fontId="25" fillId="24" borderId="10" xfId="0" applyNumberFormat="1" applyFont="1" applyFill="1" applyBorder="1" applyAlignment="1">
      <alignment horizontal="center"/>
    </xf>
    <xf numFmtId="181" fontId="25" fillId="22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4" fillId="0" borderId="10" xfId="105" applyFont="1" applyFill="1" applyBorder="1" applyAlignment="1">
      <alignment horizontal="left" vertical="top" wrapText="1"/>
      <protection/>
    </xf>
    <xf numFmtId="1" fontId="24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4" fillId="26" borderId="10" xfId="0" applyFont="1" applyFill="1" applyBorder="1" applyAlignment="1">
      <alignment horizontal="left" wrapText="1"/>
    </xf>
    <xf numFmtId="181" fontId="25" fillId="26" borderId="10" xfId="0" applyNumberFormat="1" applyFont="1" applyFill="1" applyBorder="1" applyAlignment="1">
      <alignment horizontal="left"/>
    </xf>
    <xf numFmtId="182" fontId="25" fillId="26" borderId="10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left"/>
    </xf>
    <xf numFmtId="0" fontId="27" fillId="26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/>
    </xf>
    <xf numFmtId="0" fontId="24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Бюджет розвитку_пожарка_ЛД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75" zoomScaleSheetLayoutView="75" zoomScalePageLayoutView="0" workbookViewId="0" topLeftCell="A49">
      <selection activeCell="C61" sqref="C61"/>
    </sheetView>
  </sheetViews>
  <sheetFormatPr defaultColWidth="11.125" defaultRowHeight="12.75"/>
  <cols>
    <col min="1" max="1" width="11.25390625" style="1" customWidth="1"/>
    <col min="2" max="2" width="45.75390625" style="1" customWidth="1"/>
    <col min="3" max="3" width="85.00390625" style="1" customWidth="1"/>
    <col min="4" max="4" width="7.00390625" style="1" hidden="1" customWidth="1"/>
    <col min="5" max="5" width="11.125" style="1" hidden="1" customWidth="1"/>
    <col min="6" max="6" width="10.625" style="1" hidden="1" customWidth="1"/>
    <col min="7" max="7" width="0.12890625" style="1" hidden="1" customWidth="1"/>
    <col min="8" max="8" width="19.875" style="1" hidden="1" customWidth="1"/>
    <col min="9" max="9" width="20.125" style="1" customWidth="1"/>
    <col min="10" max="10" width="18.875" style="1" customWidth="1"/>
    <col min="11" max="11" width="22.125" style="1" customWidth="1"/>
    <col min="12" max="12" width="14.00390625" style="1" bestFit="1" customWidth="1"/>
    <col min="13" max="16384" width="11.125" style="1" customWidth="1"/>
  </cols>
  <sheetData>
    <row r="1" ht="18.75">
      <c r="H1" s="2" t="s">
        <v>16</v>
      </c>
    </row>
    <row r="2" spans="8:11" ht="20.25">
      <c r="H2" s="2"/>
      <c r="K2" s="30" t="s">
        <v>20</v>
      </c>
    </row>
    <row r="3" spans="1:11" ht="33" customHeight="1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4.75" customHeight="1">
      <c r="A4" s="70"/>
      <c r="B4" s="70"/>
      <c r="C4" s="70"/>
      <c r="D4" s="70"/>
      <c r="E4" s="70"/>
      <c r="F4" s="70"/>
      <c r="G4" s="70"/>
      <c r="H4" s="70"/>
      <c r="I4" s="70"/>
      <c r="J4" s="3" t="s">
        <v>18</v>
      </c>
      <c r="K4" s="3"/>
    </row>
    <row r="5" spans="1:11" ht="31.5" customHeight="1">
      <c r="A5" s="44" t="s">
        <v>0</v>
      </c>
      <c r="B5" s="45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</row>
    <row r="6" spans="1:11" ht="18.75" customHeight="1">
      <c r="A6" s="44"/>
      <c r="B6" s="45"/>
      <c r="C6" s="44" t="s">
        <v>5</v>
      </c>
      <c r="D6" s="44" t="s">
        <v>6</v>
      </c>
      <c r="E6" s="44"/>
      <c r="F6" s="44"/>
      <c r="G6" s="56">
        <v>2020</v>
      </c>
      <c r="H6" s="57"/>
      <c r="I6" s="58"/>
      <c r="J6" s="54">
        <v>2021</v>
      </c>
      <c r="K6" s="48">
        <v>2022</v>
      </c>
    </row>
    <row r="7" spans="1:11" ht="50.25" customHeight="1">
      <c r="A7" s="44"/>
      <c r="B7" s="45"/>
      <c r="C7" s="44"/>
      <c r="D7" s="22" t="s">
        <v>7</v>
      </c>
      <c r="E7" s="22" t="s">
        <v>13</v>
      </c>
      <c r="F7" s="22" t="s">
        <v>9</v>
      </c>
      <c r="G7" s="59"/>
      <c r="H7" s="60"/>
      <c r="I7" s="61"/>
      <c r="J7" s="55"/>
      <c r="K7" s="48"/>
    </row>
    <row r="8" spans="1:11" ht="18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4</v>
      </c>
      <c r="J8" s="4">
        <v>5</v>
      </c>
      <c r="K8" s="4">
        <v>6</v>
      </c>
    </row>
    <row r="9" spans="1:11" ht="37.5">
      <c r="A9" s="19">
        <v>712111</v>
      </c>
      <c r="B9" s="18" t="s">
        <v>33</v>
      </c>
      <c r="C9" s="18" t="s">
        <v>30</v>
      </c>
      <c r="D9" s="18"/>
      <c r="E9" s="21"/>
      <c r="F9" s="21"/>
      <c r="G9" s="21">
        <v>1</v>
      </c>
      <c r="H9" s="21">
        <v>35</v>
      </c>
      <c r="I9" s="26">
        <f>G9*H9</f>
        <v>35</v>
      </c>
      <c r="J9" s="26"/>
      <c r="K9" s="4"/>
    </row>
    <row r="10" spans="1:11" ht="37.5">
      <c r="A10" s="19">
        <v>712111</v>
      </c>
      <c r="B10" s="18" t="s">
        <v>33</v>
      </c>
      <c r="C10" s="18" t="s">
        <v>31</v>
      </c>
      <c r="D10" s="18"/>
      <c r="E10" s="21"/>
      <c r="F10" s="21"/>
      <c r="G10" s="21">
        <v>5</v>
      </c>
      <c r="H10" s="21">
        <v>36.2</v>
      </c>
      <c r="I10" s="26">
        <v>180</v>
      </c>
      <c r="J10" s="26"/>
      <c r="K10" s="4"/>
    </row>
    <row r="11" spans="1:11" ht="37.5">
      <c r="A11" s="19">
        <v>712111</v>
      </c>
      <c r="B11" s="18" t="s">
        <v>33</v>
      </c>
      <c r="C11" s="18" t="s">
        <v>32</v>
      </c>
      <c r="D11" s="18"/>
      <c r="E11" s="21"/>
      <c r="F11" s="21"/>
      <c r="G11" s="21">
        <v>20</v>
      </c>
      <c r="H11" s="21">
        <v>10</v>
      </c>
      <c r="I11" s="26">
        <v>100</v>
      </c>
      <c r="J11" s="26">
        <v>100</v>
      </c>
      <c r="K11" s="4"/>
    </row>
    <row r="12" spans="1:11" ht="37.5">
      <c r="A12" s="19">
        <v>712111</v>
      </c>
      <c r="B12" s="18" t="s">
        <v>41</v>
      </c>
      <c r="C12" s="18" t="s">
        <v>34</v>
      </c>
      <c r="D12" s="18"/>
      <c r="E12" s="21"/>
      <c r="F12" s="21"/>
      <c r="G12" s="32">
        <v>20</v>
      </c>
      <c r="H12" s="21">
        <v>4.206</v>
      </c>
      <c r="I12" s="26">
        <v>85</v>
      </c>
      <c r="J12" s="26"/>
      <c r="K12" s="33"/>
    </row>
    <row r="13" spans="1:11" ht="37.5">
      <c r="A13" s="19">
        <v>712111</v>
      </c>
      <c r="B13" s="18" t="s">
        <v>41</v>
      </c>
      <c r="C13" s="18" t="s">
        <v>35</v>
      </c>
      <c r="D13" s="18"/>
      <c r="E13" s="21"/>
      <c r="F13" s="21"/>
      <c r="G13" s="32">
        <v>20</v>
      </c>
      <c r="H13" s="21">
        <v>3</v>
      </c>
      <c r="I13" s="26"/>
      <c r="J13" s="26"/>
      <c r="K13" s="26">
        <v>60</v>
      </c>
    </row>
    <row r="14" spans="1:11" ht="37.5">
      <c r="A14" s="19">
        <v>712111</v>
      </c>
      <c r="B14" s="18" t="s">
        <v>41</v>
      </c>
      <c r="C14" s="18" t="s">
        <v>36</v>
      </c>
      <c r="D14" s="18"/>
      <c r="E14" s="21"/>
      <c r="F14" s="21"/>
      <c r="G14" s="32">
        <v>20</v>
      </c>
      <c r="H14" s="21">
        <v>17.9</v>
      </c>
      <c r="I14" s="26">
        <f>G14*H14</f>
        <v>358</v>
      </c>
      <c r="J14" s="26"/>
      <c r="K14" s="33"/>
    </row>
    <row r="15" spans="1:11" ht="37.5">
      <c r="A15" s="19">
        <v>712111</v>
      </c>
      <c r="B15" s="18" t="s">
        <v>41</v>
      </c>
      <c r="C15" s="18" t="s">
        <v>37</v>
      </c>
      <c r="D15" s="18"/>
      <c r="E15" s="21"/>
      <c r="F15" s="21"/>
      <c r="G15" s="32">
        <v>20</v>
      </c>
      <c r="H15" s="21">
        <v>6.9</v>
      </c>
      <c r="I15" s="26">
        <v>135</v>
      </c>
      <c r="J15" s="26"/>
      <c r="K15" s="33"/>
    </row>
    <row r="16" spans="1:11" ht="37.5">
      <c r="A16" s="19">
        <v>712111</v>
      </c>
      <c r="B16" s="18" t="s">
        <v>41</v>
      </c>
      <c r="C16" s="18" t="s">
        <v>38</v>
      </c>
      <c r="D16" s="18"/>
      <c r="E16" s="21"/>
      <c r="F16" s="21"/>
      <c r="G16" s="32">
        <v>37</v>
      </c>
      <c r="H16" s="21">
        <v>6.5</v>
      </c>
      <c r="I16" s="26"/>
      <c r="J16" s="26"/>
      <c r="K16" s="26">
        <v>245</v>
      </c>
    </row>
    <row r="17" spans="1:11" ht="37.5">
      <c r="A17" s="19">
        <v>712111</v>
      </c>
      <c r="B17" s="18" t="s">
        <v>41</v>
      </c>
      <c r="C17" s="18" t="s">
        <v>39</v>
      </c>
      <c r="D17" s="18"/>
      <c r="E17" s="21"/>
      <c r="F17" s="21"/>
      <c r="G17" s="32">
        <v>37</v>
      </c>
      <c r="H17" s="21">
        <v>2.9</v>
      </c>
      <c r="I17" s="26">
        <v>110</v>
      </c>
      <c r="J17" s="26"/>
      <c r="K17" s="33"/>
    </row>
    <row r="18" spans="1:11" ht="37.5">
      <c r="A18" s="19">
        <v>712111</v>
      </c>
      <c r="B18" s="18" t="s">
        <v>41</v>
      </c>
      <c r="C18" s="18" t="s">
        <v>40</v>
      </c>
      <c r="D18" s="18"/>
      <c r="E18" s="21"/>
      <c r="F18" s="21"/>
      <c r="G18" s="32">
        <v>1</v>
      </c>
      <c r="H18" s="21">
        <v>200</v>
      </c>
      <c r="I18" s="26"/>
      <c r="J18" s="26">
        <v>200</v>
      </c>
      <c r="K18" s="33"/>
    </row>
    <row r="19" spans="1:11" ht="37.5">
      <c r="A19" s="19">
        <v>712111</v>
      </c>
      <c r="B19" s="18" t="s">
        <v>27</v>
      </c>
      <c r="C19" s="18" t="s">
        <v>40</v>
      </c>
      <c r="D19" s="34"/>
      <c r="E19" s="23"/>
      <c r="F19" s="23"/>
      <c r="G19" s="32">
        <v>1</v>
      </c>
      <c r="H19" s="21">
        <v>197</v>
      </c>
      <c r="I19" s="26">
        <v>195</v>
      </c>
      <c r="J19" s="26"/>
      <c r="K19" s="33"/>
    </row>
    <row r="20" spans="1:11" ht="37.5">
      <c r="A20" s="19">
        <v>712111</v>
      </c>
      <c r="B20" s="18" t="s">
        <v>27</v>
      </c>
      <c r="C20" s="18" t="s">
        <v>42</v>
      </c>
      <c r="D20" s="34"/>
      <c r="E20" s="23"/>
      <c r="F20" s="23"/>
      <c r="G20" s="32">
        <v>2</v>
      </c>
      <c r="H20" s="21">
        <v>30</v>
      </c>
      <c r="I20" s="26">
        <f>G20*H20</f>
        <v>60</v>
      </c>
      <c r="J20" s="26"/>
      <c r="K20" s="33"/>
    </row>
    <row r="21" spans="1:11" ht="37.5">
      <c r="A21" s="19">
        <v>712111</v>
      </c>
      <c r="B21" s="18" t="s">
        <v>27</v>
      </c>
      <c r="C21" s="18" t="s">
        <v>43</v>
      </c>
      <c r="D21" s="34"/>
      <c r="E21" s="23"/>
      <c r="F21" s="23"/>
      <c r="G21" s="32">
        <v>1</v>
      </c>
      <c r="H21" s="21">
        <v>12.807</v>
      </c>
      <c r="I21" s="26">
        <v>13</v>
      </c>
      <c r="J21" s="26"/>
      <c r="K21" s="33"/>
    </row>
    <row r="22" spans="1:11" ht="37.5">
      <c r="A22" s="19">
        <v>712111</v>
      </c>
      <c r="B22" s="18" t="s">
        <v>27</v>
      </c>
      <c r="C22" s="18" t="s">
        <v>44</v>
      </c>
      <c r="D22" s="34"/>
      <c r="E22" s="23"/>
      <c r="F22" s="23"/>
      <c r="G22" s="32">
        <v>1</v>
      </c>
      <c r="H22" s="21">
        <v>369.755</v>
      </c>
      <c r="I22" s="26"/>
      <c r="J22" s="26"/>
      <c r="K22" s="26">
        <v>320</v>
      </c>
    </row>
    <row r="23" spans="1:11" ht="37.5">
      <c r="A23" s="19">
        <v>712111</v>
      </c>
      <c r="B23" s="18" t="s">
        <v>27</v>
      </c>
      <c r="C23" s="18" t="s">
        <v>45</v>
      </c>
      <c r="D23" s="34"/>
      <c r="E23" s="23"/>
      <c r="F23" s="23"/>
      <c r="G23" s="32">
        <v>3</v>
      </c>
      <c r="H23" s="21">
        <v>15</v>
      </c>
      <c r="I23" s="26">
        <f>G23*H23</f>
        <v>45</v>
      </c>
      <c r="J23" s="26"/>
      <c r="K23" s="33"/>
    </row>
    <row r="24" spans="1:11" ht="81.75" customHeight="1">
      <c r="A24" s="19">
        <v>712111</v>
      </c>
      <c r="B24" s="18" t="s">
        <v>22</v>
      </c>
      <c r="C24" s="18" t="s">
        <v>63</v>
      </c>
      <c r="D24" s="18"/>
      <c r="E24" s="18"/>
      <c r="F24" s="18"/>
      <c r="G24" s="21">
        <v>1</v>
      </c>
      <c r="H24" s="21">
        <v>42</v>
      </c>
      <c r="I24" s="26">
        <v>800</v>
      </c>
      <c r="J24" s="26"/>
      <c r="K24" s="27"/>
    </row>
    <row r="25" spans="1:11" ht="112.5" customHeight="1">
      <c r="A25" s="19">
        <v>712111</v>
      </c>
      <c r="B25" s="18" t="s">
        <v>22</v>
      </c>
      <c r="C25" s="18" t="s">
        <v>64</v>
      </c>
      <c r="D25" s="18"/>
      <c r="E25" s="18"/>
      <c r="F25" s="18"/>
      <c r="G25" s="21">
        <v>1</v>
      </c>
      <c r="H25" s="21">
        <v>48.6</v>
      </c>
      <c r="I25" s="26">
        <v>800</v>
      </c>
      <c r="J25" s="26"/>
      <c r="K25" s="27"/>
    </row>
    <row r="26" spans="1:11" ht="37.5">
      <c r="A26" s="19">
        <v>712111</v>
      </c>
      <c r="B26" s="18" t="s">
        <v>22</v>
      </c>
      <c r="C26" s="18" t="s">
        <v>46</v>
      </c>
      <c r="D26" s="18"/>
      <c r="E26" s="21"/>
      <c r="F26" s="21"/>
      <c r="G26" s="32">
        <v>10</v>
      </c>
      <c r="H26" s="21">
        <v>0.98</v>
      </c>
      <c r="I26" s="26">
        <v>10</v>
      </c>
      <c r="J26" s="26"/>
      <c r="K26" s="27"/>
    </row>
    <row r="27" spans="1:11" ht="37.5">
      <c r="A27" s="19">
        <v>712111</v>
      </c>
      <c r="B27" s="18" t="s">
        <v>22</v>
      </c>
      <c r="C27" s="18" t="s">
        <v>47</v>
      </c>
      <c r="D27" s="18"/>
      <c r="E27" s="21"/>
      <c r="F27" s="21"/>
      <c r="G27" s="32">
        <v>1</v>
      </c>
      <c r="H27" s="21">
        <v>17.7</v>
      </c>
      <c r="I27" s="26">
        <v>18</v>
      </c>
      <c r="J27" s="26"/>
      <c r="K27" s="27"/>
    </row>
    <row r="28" spans="1:11" ht="37.5">
      <c r="A28" s="19">
        <v>712111</v>
      </c>
      <c r="B28" s="18" t="s">
        <v>22</v>
      </c>
      <c r="C28" s="18" t="s">
        <v>48</v>
      </c>
      <c r="D28" s="18"/>
      <c r="E28" s="21"/>
      <c r="F28" s="21"/>
      <c r="G28" s="32">
        <v>1</v>
      </c>
      <c r="H28" s="21">
        <v>33</v>
      </c>
      <c r="I28" s="26">
        <f>G28*H28</f>
        <v>33</v>
      </c>
      <c r="J28" s="26"/>
      <c r="K28" s="27"/>
    </row>
    <row r="29" spans="1:11" ht="37.5">
      <c r="A29" s="19">
        <v>712111</v>
      </c>
      <c r="B29" s="18" t="s">
        <v>22</v>
      </c>
      <c r="C29" s="18" t="s">
        <v>35</v>
      </c>
      <c r="D29" s="18"/>
      <c r="E29" s="21"/>
      <c r="F29" s="21"/>
      <c r="G29" s="32">
        <v>10</v>
      </c>
      <c r="H29" s="21">
        <v>14.825</v>
      </c>
      <c r="I29" s="26"/>
      <c r="J29" s="26">
        <v>150</v>
      </c>
      <c r="K29" s="27"/>
    </row>
    <row r="30" spans="1:11" ht="37.5">
      <c r="A30" s="19">
        <v>712111</v>
      </c>
      <c r="B30" s="18" t="s">
        <v>22</v>
      </c>
      <c r="C30" s="18" t="s">
        <v>49</v>
      </c>
      <c r="D30" s="18"/>
      <c r="E30" s="21"/>
      <c r="F30" s="21"/>
      <c r="G30" s="32">
        <v>10</v>
      </c>
      <c r="H30" s="21">
        <v>1.83</v>
      </c>
      <c r="I30" s="26">
        <v>18</v>
      </c>
      <c r="J30" s="26"/>
      <c r="K30" s="27"/>
    </row>
    <row r="31" spans="1:11" ht="42.75" customHeight="1">
      <c r="A31" s="19">
        <v>712111</v>
      </c>
      <c r="B31" s="18" t="s">
        <v>22</v>
      </c>
      <c r="C31" s="18" t="s">
        <v>50</v>
      </c>
      <c r="D31" s="18"/>
      <c r="E31" s="21"/>
      <c r="F31" s="21"/>
      <c r="G31" s="32">
        <v>1</v>
      </c>
      <c r="H31" s="21">
        <v>6.5</v>
      </c>
      <c r="I31" s="26">
        <v>7</v>
      </c>
      <c r="J31" s="26"/>
      <c r="K31" s="26"/>
    </row>
    <row r="32" spans="1:11" ht="41.25" customHeight="1">
      <c r="A32" s="19">
        <v>712111</v>
      </c>
      <c r="B32" s="18" t="s">
        <v>22</v>
      </c>
      <c r="C32" s="18" t="s">
        <v>51</v>
      </c>
      <c r="D32" s="34"/>
      <c r="E32" s="23"/>
      <c r="F32" s="23"/>
      <c r="G32" s="32">
        <v>2</v>
      </c>
      <c r="H32" s="21">
        <v>23</v>
      </c>
      <c r="I32" s="26">
        <v>45</v>
      </c>
      <c r="J32" s="26"/>
      <c r="K32" s="26"/>
    </row>
    <row r="33" spans="1:11" ht="41.25" customHeight="1">
      <c r="A33" s="19">
        <v>712111</v>
      </c>
      <c r="B33" s="18" t="s">
        <v>28</v>
      </c>
      <c r="C33" s="18" t="s">
        <v>53</v>
      </c>
      <c r="D33" s="34"/>
      <c r="E33" s="23"/>
      <c r="F33" s="23"/>
      <c r="G33" s="32"/>
      <c r="H33" s="21"/>
      <c r="I33" s="26"/>
      <c r="J33" s="26">
        <v>50</v>
      </c>
      <c r="K33" s="26"/>
    </row>
    <row r="34" spans="1:11" ht="41.25" customHeight="1">
      <c r="A34" s="19">
        <v>712111</v>
      </c>
      <c r="B34" s="18" t="s">
        <v>28</v>
      </c>
      <c r="C34" s="18" t="s">
        <v>58</v>
      </c>
      <c r="D34" s="34"/>
      <c r="E34" s="23"/>
      <c r="F34" s="23"/>
      <c r="G34" s="32"/>
      <c r="H34" s="21"/>
      <c r="I34" s="26">
        <v>15</v>
      </c>
      <c r="J34" s="26"/>
      <c r="K34" s="26"/>
    </row>
    <row r="35" spans="1:11" ht="41.25" customHeight="1">
      <c r="A35" s="19">
        <v>712111</v>
      </c>
      <c r="B35" s="18" t="s">
        <v>28</v>
      </c>
      <c r="C35" s="18" t="s">
        <v>59</v>
      </c>
      <c r="D35" s="34"/>
      <c r="E35" s="23"/>
      <c r="F35" s="23"/>
      <c r="G35" s="32"/>
      <c r="H35" s="21"/>
      <c r="I35" s="26"/>
      <c r="J35" s="26">
        <v>70</v>
      </c>
      <c r="K35" s="26"/>
    </row>
    <row r="36" spans="1:11" ht="41.25" customHeight="1">
      <c r="A36" s="19">
        <v>712111</v>
      </c>
      <c r="B36" s="18" t="s">
        <v>61</v>
      </c>
      <c r="C36" s="18" t="s">
        <v>53</v>
      </c>
      <c r="D36" s="34"/>
      <c r="E36" s="23"/>
      <c r="F36" s="23"/>
      <c r="G36" s="32"/>
      <c r="H36" s="21"/>
      <c r="I36" s="26"/>
      <c r="J36" s="26">
        <v>150</v>
      </c>
      <c r="K36" s="26"/>
    </row>
    <row r="37" spans="1:11" ht="41.25" customHeight="1">
      <c r="A37" s="19">
        <v>712111</v>
      </c>
      <c r="B37" s="18" t="s">
        <v>61</v>
      </c>
      <c r="C37" s="18" t="s">
        <v>58</v>
      </c>
      <c r="D37" s="34"/>
      <c r="E37" s="23"/>
      <c r="F37" s="23"/>
      <c r="G37" s="32"/>
      <c r="H37" s="21"/>
      <c r="I37" s="26">
        <v>35</v>
      </c>
      <c r="J37" s="26"/>
      <c r="K37" s="26"/>
    </row>
    <row r="38" spans="1:11" ht="41.25" customHeight="1">
      <c r="A38" s="19">
        <v>712111</v>
      </c>
      <c r="B38" s="18" t="s">
        <v>28</v>
      </c>
      <c r="C38" s="18" t="s">
        <v>59</v>
      </c>
      <c r="D38" s="34"/>
      <c r="E38" s="23"/>
      <c r="F38" s="23"/>
      <c r="G38" s="32"/>
      <c r="H38" s="21"/>
      <c r="I38" s="26"/>
      <c r="J38" s="26">
        <v>40</v>
      </c>
      <c r="K38" s="26"/>
    </row>
    <row r="39" spans="1:11" ht="41.25" customHeight="1">
      <c r="A39" s="19">
        <v>712111</v>
      </c>
      <c r="B39" s="18" t="s">
        <v>61</v>
      </c>
      <c r="C39" s="18" t="s">
        <v>56</v>
      </c>
      <c r="D39" s="34"/>
      <c r="E39" s="23"/>
      <c r="F39" s="23"/>
      <c r="G39" s="32"/>
      <c r="H39" s="21"/>
      <c r="I39" s="26"/>
      <c r="J39" s="26"/>
      <c r="K39" s="26">
        <v>30</v>
      </c>
    </row>
    <row r="40" spans="1:11" ht="41.25" customHeight="1">
      <c r="A40" s="19">
        <v>712111</v>
      </c>
      <c r="B40" s="18" t="s">
        <v>61</v>
      </c>
      <c r="C40" s="18" t="s">
        <v>62</v>
      </c>
      <c r="D40" s="34"/>
      <c r="E40" s="23"/>
      <c r="F40" s="23"/>
      <c r="G40" s="32"/>
      <c r="H40" s="21"/>
      <c r="I40" s="26"/>
      <c r="J40" s="26">
        <v>25</v>
      </c>
      <c r="K40" s="26"/>
    </row>
    <row r="41" spans="1:11" ht="41.25" customHeight="1">
      <c r="A41" s="19">
        <v>712111</v>
      </c>
      <c r="B41" s="18" t="s">
        <v>24</v>
      </c>
      <c r="C41" s="18" t="s">
        <v>53</v>
      </c>
      <c r="D41" s="34"/>
      <c r="E41" s="23"/>
      <c r="F41" s="23"/>
      <c r="G41" s="32"/>
      <c r="H41" s="21"/>
      <c r="I41" s="26"/>
      <c r="J41" s="26">
        <v>50</v>
      </c>
      <c r="K41" s="26"/>
    </row>
    <row r="42" spans="1:11" ht="41.25" customHeight="1">
      <c r="A42" s="19">
        <v>712111</v>
      </c>
      <c r="B42" s="18" t="s">
        <v>24</v>
      </c>
      <c r="C42" s="18" t="s">
        <v>54</v>
      </c>
      <c r="D42" s="34"/>
      <c r="E42" s="23"/>
      <c r="F42" s="23"/>
      <c r="G42" s="32"/>
      <c r="H42" s="21"/>
      <c r="I42" s="26"/>
      <c r="J42" s="26">
        <v>10</v>
      </c>
      <c r="K42" s="26"/>
    </row>
    <row r="43" spans="1:11" ht="41.25" customHeight="1">
      <c r="A43" s="19">
        <v>712111</v>
      </c>
      <c r="B43" s="18" t="s">
        <v>24</v>
      </c>
      <c r="C43" s="18" t="s">
        <v>55</v>
      </c>
      <c r="D43" s="34"/>
      <c r="E43" s="23"/>
      <c r="F43" s="23"/>
      <c r="G43" s="32"/>
      <c r="H43" s="21"/>
      <c r="I43" s="26">
        <v>30</v>
      </c>
      <c r="J43" s="26"/>
      <c r="K43" s="26"/>
    </row>
    <row r="44" spans="1:11" ht="41.25" customHeight="1">
      <c r="A44" s="19">
        <v>712111</v>
      </c>
      <c r="B44" s="18" t="s">
        <v>24</v>
      </c>
      <c r="C44" s="18" t="s">
        <v>56</v>
      </c>
      <c r="D44" s="34"/>
      <c r="E44" s="23"/>
      <c r="F44" s="23"/>
      <c r="G44" s="32"/>
      <c r="H44" s="21"/>
      <c r="I44" s="26"/>
      <c r="J44" s="26"/>
      <c r="K44" s="26">
        <v>30</v>
      </c>
    </row>
    <row r="45" spans="1:11" ht="41.25" customHeight="1">
      <c r="A45" s="19">
        <v>712111</v>
      </c>
      <c r="B45" s="18" t="s">
        <v>24</v>
      </c>
      <c r="C45" s="18" t="s">
        <v>57</v>
      </c>
      <c r="D45" s="34"/>
      <c r="E45" s="23"/>
      <c r="F45" s="23"/>
      <c r="G45" s="32"/>
      <c r="H45" s="21"/>
      <c r="I45" s="26">
        <v>6</v>
      </c>
      <c r="J45" s="26"/>
      <c r="K45" s="26"/>
    </row>
    <row r="46" spans="1:11" ht="37.5">
      <c r="A46" s="19">
        <v>712111</v>
      </c>
      <c r="B46" s="18" t="s">
        <v>24</v>
      </c>
      <c r="C46" s="18" t="s">
        <v>58</v>
      </c>
      <c r="D46" s="18"/>
      <c r="E46" s="18"/>
      <c r="F46" s="18"/>
      <c r="G46" s="21"/>
      <c r="H46" s="21"/>
      <c r="I46" s="26"/>
      <c r="J46" s="26">
        <v>10</v>
      </c>
      <c r="K46" s="27"/>
    </row>
    <row r="47" spans="1:11" ht="37.5">
      <c r="A47" s="19">
        <v>712111</v>
      </c>
      <c r="B47" s="18" t="s">
        <v>24</v>
      </c>
      <c r="C47" s="18" t="s">
        <v>59</v>
      </c>
      <c r="D47" s="18"/>
      <c r="E47" s="18"/>
      <c r="F47" s="18"/>
      <c r="G47" s="21"/>
      <c r="H47" s="21"/>
      <c r="I47" s="26">
        <v>50</v>
      </c>
      <c r="J47" s="26"/>
      <c r="K47" s="27"/>
    </row>
    <row r="48" spans="1:11" ht="37.5">
      <c r="A48" s="19">
        <v>712111</v>
      </c>
      <c r="B48" s="18" t="s">
        <v>24</v>
      </c>
      <c r="C48" s="18" t="s">
        <v>60</v>
      </c>
      <c r="D48" s="18"/>
      <c r="E48" s="18"/>
      <c r="F48" s="18"/>
      <c r="G48" s="21"/>
      <c r="H48" s="21"/>
      <c r="I48" s="26">
        <v>20</v>
      </c>
      <c r="J48" s="26"/>
      <c r="K48" s="27"/>
    </row>
    <row r="49" spans="1:11" ht="18.75">
      <c r="A49" s="19"/>
      <c r="B49" s="18"/>
      <c r="C49" s="24"/>
      <c r="D49" s="18"/>
      <c r="E49" s="18"/>
      <c r="F49" s="18"/>
      <c r="G49" s="21">
        <v>5</v>
      </c>
      <c r="H49" s="21">
        <v>13.5</v>
      </c>
      <c r="I49" s="26"/>
      <c r="J49" s="26"/>
      <c r="K49" s="26"/>
    </row>
    <row r="50" spans="1:11" ht="18.75" hidden="1">
      <c r="A50" s="17">
        <v>712100</v>
      </c>
      <c r="B50" s="17" t="s">
        <v>12</v>
      </c>
      <c r="C50" s="16"/>
      <c r="D50" s="5"/>
      <c r="E50" s="5"/>
      <c r="F50" s="5"/>
      <c r="G50" s="16"/>
      <c r="H50" s="16"/>
      <c r="I50" s="28">
        <f>SUM(I24:I49)</f>
        <v>1887</v>
      </c>
      <c r="J50" s="28">
        <f>SUM(J24:J49)</f>
        <v>555</v>
      </c>
      <c r="K50" s="28">
        <f>SUM(K24:K49)</f>
        <v>60</v>
      </c>
    </row>
    <row r="51" spans="1:11" s="7" customFormat="1" ht="27.75" customHeight="1">
      <c r="A51" s="49" t="s">
        <v>14</v>
      </c>
      <c r="B51" s="49"/>
      <c r="C51" s="49"/>
      <c r="D51" s="35"/>
      <c r="E51" s="36" t="e">
        <f>#REF!+#REF!+#REF!+#REF!+#REF!</f>
        <v>#REF!</v>
      </c>
      <c r="F51" s="36" t="e">
        <f>#REF!+#REF!+#REF!+#REF!+#REF!</f>
        <v>#REF!</v>
      </c>
      <c r="G51" s="36"/>
      <c r="H51" s="36"/>
      <c r="I51" s="37">
        <f>SUM(I9:I49)</f>
        <v>3203</v>
      </c>
      <c r="J51" s="37">
        <f>SUM(J9:J49)</f>
        <v>855</v>
      </c>
      <c r="K51" s="37">
        <f>SUM(K9:K49)</f>
        <v>685</v>
      </c>
    </row>
    <row r="52" spans="1:11" s="8" customFormat="1" ht="18.75">
      <c r="A52" s="50" t="s">
        <v>0</v>
      </c>
      <c r="B52" s="50" t="s">
        <v>3</v>
      </c>
      <c r="C52" s="40" t="s">
        <v>1</v>
      </c>
      <c r="D52" s="41"/>
      <c r="E52" s="41"/>
      <c r="F52" s="41"/>
      <c r="G52" s="41"/>
      <c r="H52" s="41"/>
      <c r="I52" s="41"/>
      <c r="J52" s="41"/>
      <c r="K52" s="41"/>
    </row>
    <row r="53" spans="1:11" ht="18.75" customHeight="1">
      <c r="A53" s="50"/>
      <c r="B53" s="50"/>
      <c r="C53" s="42" t="s">
        <v>10</v>
      </c>
      <c r="D53" s="50" t="s">
        <v>6</v>
      </c>
      <c r="E53" s="50"/>
      <c r="F53" s="50"/>
      <c r="G53" s="62"/>
      <c r="H53" s="63"/>
      <c r="I53" s="64"/>
      <c r="J53" s="68"/>
      <c r="K53" s="50"/>
    </row>
    <row r="54" spans="1:11" ht="9" customHeight="1">
      <c r="A54" s="50"/>
      <c r="B54" s="50"/>
      <c r="C54" s="43"/>
      <c r="D54" s="25" t="s">
        <v>11</v>
      </c>
      <c r="E54" s="25" t="s">
        <v>8</v>
      </c>
      <c r="F54" s="25" t="s">
        <v>9</v>
      </c>
      <c r="G54" s="65"/>
      <c r="H54" s="66"/>
      <c r="I54" s="67"/>
      <c r="J54" s="69"/>
      <c r="K54" s="52"/>
    </row>
    <row r="55" spans="1:12" ht="18.75">
      <c r="A55" s="27">
        <v>1</v>
      </c>
      <c r="B55" s="27">
        <v>2</v>
      </c>
      <c r="C55" s="27">
        <v>3</v>
      </c>
      <c r="D55" s="27">
        <v>4</v>
      </c>
      <c r="E55" s="27">
        <v>5</v>
      </c>
      <c r="F55" s="27">
        <v>6</v>
      </c>
      <c r="G55" s="27">
        <v>7</v>
      </c>
      <c r="H55" s="27">
        <v>8</v>
      </c>
      <c r="I55" s="27">
        <v>4</v>
      </c>
      <c r="J55" s="27">
        <v>5</v>
      </c>
      <c r="K55" s="27">
        <v>6</v>
      </c>
      <c r="L55" s="9"/>
    </row>
    <row r="56" spans="1:12" ht="56.25">
      <c r="A56" s="19">
        <v>712111</v>
      </c>
      <c r="B56" s="18" t="s">
        <v>27</v>
      </c>
      <c r="C56" s="31" t="s">
        <v>52</v>
      </c>
      <c r="D56" s="27"/>
      <c r="E56" s="27"/>
      <c r="F56" s="27"/>
      <c r="G56" s="27"/>
      <c r="H56" s="27"/>
      <c r="I56" s="26">
        <v>260</v>
      </c>
      <c r="J56" s="27"/>
      <c r="K56" s="27"/>
      <c r="L56" s="9"/>
    </row>
    <row r="57" spans="1:12" ht="56.25">
      <c r="A57" s="19">
        <v>712111</v>
      </c>
      <c r="B57" s="18" t="s">
        <v>22</v>
      </c>
      <c r="C57" s="31" t="s">
        <v>25</v>
      </c>
      <c r="D57" s="27"/>
      <c r="E57" s="27"/>
      <c r="F57" s="27"/>
      <c r="G57" s="27"/>
      <c r="H57" s="27"/>
      <c r="I57" s="26">
        <v>2110</v>
      </c>
      <c r="J57" s="27"/>
      <c r="K57" s="27"/>
      <c r="L57" s="9"/>
    </row>
    <row r="58" spans="1:12" ht="61.5" customHeight="1">
      <c r="A58" s="19">
        <v>712111</v>
      </c>
      <c r="B58" s="18" t="s">
        <v>22</v>
      </c>
      <c r="C58" s="18" t="s">
        <v>66</v>
      </c>
      <c r="D58" s="27"/>
      <c r="E58" s="27"/>
      <c r="F58" s="27"/>
      <c r="G58" s="27"/>
      <c r="H58" s="27"/>
      <c r="I58" s="26">
        <v>9358.9</v>
      </c>
      <c r="J58" s="27"/>
      <c r="K58" s="27"/>
      <c r="L58" s="9"/>
    </row>
    <row r="59" spans="1:12" ht="63" customHeight="1">
      <c r="A59" s="19">
        <v>712111</v>
      </c>
      <c r="B59" s="18" t="s">
        <v>28</v>
      </c>
      <c r="C59" s="31" t="s">
        <v>26</v>
      </c>
      <c r="D59" s="27"/>
      <c r="E59" s="27"/>
      <c r="F59" s="27"/>
      <c r="G59" s="27"/>
      <c r="H59" s="27"/>
      <c r="I59" s="26">
        <v>545</v>
      </c>
      <c r="J59" s="27"/>
      <c r="K59" s="27"/>
      <c r="L59" s="9"/>
    </row>
    <row r="60" spans="1:12" ht="84.75" customHeight="1">
      <c r="A60" s="19">
        <v>712111</v>
      </c>
      <c r="B60" s="18" t="s">
        <v>61</v>
      </c>
      <c r="C60" s="31" t="s">
        <v>65</v>
      </c>
      <c r="D60" s="27"/>
      <c r="E60" s="27"/>
      <c r="F60" s="27"/>
      <c r="G60" s="27"/>
      <c r="H60" s="27"/>
      <c r="I60" s="26">
        <v>100</v>
      </c>
      <c r="J60" s="27"/>
      <c r="K60" s="27"/>
      <c r="L60" s="9"/>
    </row>
    <row r="61" spans="1:12" ht="57.75" customHeight="1">
      <c r="A61" s="19">
        <v>712111</v>
      </c>
      <c r="B61" s="18" t="s">
        <v>24</v>
      </c>
      <c r="C61" s="31" t="s">
        <v>23</v>
      </c>
      <c r="D61" s="19"/>
      <c r="E61" s="19"/>
      <c r="F61" s="19"/>
      <c r="G61" s="19"/>
      <c r="H61" s="19"/>
      <c r="I61" s="26">
        <v>1016.1</v>
      </c>
      <c r="J61" s="26"/>
      <c r="K61" s="19"/>
      <c r="L61" s="9"/>
    </row>
    <row r="62" spans="1:12" s="6" customFormat="1" ht="18.75" hidden="1">
      <c r="A62" s="17">
        <v>712100</v>
      </c>
      <c r="B62" s="17" t="s">
        <v>29</v>
      </c>
      <c r="C62" s="20"/>
      <c r="D62" s="20"/>
      <c r="E62" s="20"/>
      <c r="F62" s="20"/>
      <c r="G62" s="20"/>
      <c r="H62" s="20"/>
      <c r="I62" s="29">
        <f>I56+I57+I59+I61</f>
        <v>3931.1</v>
      </c>
      <c r="J62" s="29">
        <f>J61</f>
        <v>0</v>
      </c>
      <c r="K62" s="29">
        <f>K61</f>
        <v>0</v>
      </c>
      <c r="L62" s="10"/>
    </row>
    <row r="63" spans="1:12" s="12" customFormat="1" ht="27" customHeight="1">
      <c r="A63" s="49" t="s">
        <v>15</v>
      </c>
      <c r="B63" s="49"/>
      <c r="C63" s="49"/>
      <c r="D63" s="36"/>
      <c r="E63" s="36"/>
      <c r="F63" s="36"/>
      <c r="G63" s="36"/>
      <c r="H63" s="36"/>
      <c r="I63" s="37">
        <f>SUM(I56:I61)</f>
        <v>13390</v>
      </c>
      <c r="J63" s="37">
        <f>J61</f>
        <v>0</v>
      </c>
      <c r="K63" s="37">
        <f>K61</f>
        <v>0</v>
      </c>
      <c r="L63" s="11"/>
    </row>
    <row r="64" spans="1:11" s="13" customFormat="1" ht="20.25">
      <c r="A64" s="38"/>
      <c r="B64" s="39" t="s">
        <v>2</v>
      </c>
      <c r="C64" s="38"/>
      <c r="D64" s="36"/>
      <c r="E64" s="36"/>
      <c r="F64" s="36"/>
      <c r="G64" s="36"/>
      <c r="H64" s="36"/>
      <c r="I64" s="37">
        <f>I63+I51</f>
        <v>16593</v>
      </c>
      <c r="J64" s="37">
        <f>J63+J51</f>
        <v>855</v>
      </c>
      <c r="K64" s="37">
        <f>K63+K51</f>
        <v>685</v>
      </c>
    </row>
    <row r="65" spans="1:11" s="13" customFormat="1" ht="37.5" customHeight="1">
      <c r="A65" s="46" t="s">
        <v>19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7" ht="18.75">
      <c r="D67" s="14"/>
    </row>
    <row r="68" spans="2:8" ht="18.75">
      <c r="B68" s="2"/>
      <c r="C68" s="2"/>
      <c r="D68" s="2"/>
      <c r="E68" s="2"/>
      <c r="F68" s="2"/>
      <c r="G68" s="2"/>
      <c r="H68" s="15" t="s">
        <v>17</v>
      </c>
    </row>
    <row r="69" ht="18.75">
      <c r="D69" s="14"/>
    </row>
  </sheetData>
  <sheetProtection/>
  <mergeCells count="21">
    <mergeCell ref="A5:A7"/>
    <mergeCell ref="B52:B54"/>
    <mergeCell ref="C5:K5"/>
    <mergeCell ref="K53:K54"/>
    <mergeCell ref="D53:F53"/>
    <mergeCell ref="A3:K3"/>
    <mergeCell ref="J6:J7"/>
    <mergeCell ref="G6:I7"/>
    <mergeCell ref="G53:I54"/>
    <mergeCell ref="J53:J54"/>
    <mergeCell ref="A4:I4"/>
    <mergeCell ref="C52:K52"/>
    <mergeCell ref="C53:C54"/>
    <mergeCell ref="C6:C7"/>
    <mergeCell ref="B5:B7"/>
    <mergeCell ref="A65:K65"/>
    <mergeCell ref="D6:F6"/>
    <mergeCell ref="K6:K7"/>
    <mergeCell ref="A63:C63"/>
    <mergeCell ref="A51:C51"/>
    <mergeCell ref="A52:A54"/>
  </mergeCells>
  <printOptions/>
  <pageMargins left="0.1968503937007874" right="0.1968503937007874" top="0.31496062992125984" bottom="0.2755905511811024" header="0" footer="0"/>
  <pageSetup horizontalDpi="600" verticalDpi="600" orientation="landscape" paperSize="9" scale="58" r:id="rId1"/>
  <rowBreaks count="3" manualBreakCount="3">
    <brk id="23" max="10" man="1"/>
    <brk id="43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</dc:creator>
  <cp:keywords/>
  <dc:description/>
  <cp:lastModifiedBy>User56a</cp:lastModifiedBy>
  <cp:lastPrinted>2019-12-15T13:28:23Z</cp:lastPrinted>
  <dcterms:created xsi:type="dcterms:W3CDTF">2010-07-29T13:55:37Z</dcterms:created>
  <dcterms:modified xsi:type="dcterms:W3CDTF">2019-12-19T07:13:04Z</dcterms:modified>
  <cp:category/>
  <cp:version/>
  <cp:contentType/>
  <cp:contentStatus/>
</cp:coreProperties>
</file>